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423344B3-9022-432F-B221-2456FBC1EF12}" xr6:coauthVersionLast="36" xr6:coauthVersionMax="47" xr10:uidLastSave="{00000000-0000-0000-0000-000000000000}"/>
  <bookViews>
    <workbookView xWindow="0" yWindow="0" windowWidth="28800" windowHeight="11925" tabRatio="815" xr2:uid="{00000000-000D-0000-FFFF-FFFF00000000}"/>
  </bookViews>
  <sheets>
    <sheet name="g1" sheetId="126" r:id="rId1"/>
    <sheet name="g2" sheetId="133" r:id="rId2"/>
    <sheet name="g3" sheetId="134" r:id="rId3"/>
    <sheet name="g4" sheetId="135" r:id="rId4"/>
    <sheet name="g5" sheetId="112" r:id="rId5"/>
    <sheet name="g6" sheetId="114" r:id="rId6"/>
    <sheet name="g7" sheetId="85" r:id="rId7"/>
    <sheet name="Datos G1" sheetId="125" r:id="rId8"/>
    <sheet name="Datos G2" sheetId="127" r:id="rId9"/>
    <sheet name="Datos G3" sheetId="129" r:id="rId10"/>
    <sheet name="Datos  G4" sheetId="131" r:id="rId11"/>
    <sheet name="Datos G5" sheetId="96" r:id="rId12"/>
    <sheet name="Datos  G6" sheetId="26" r:id="rId13"/>
    <sheet name="Datos  G7" sheetId="84" r:id="rId14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4" i="96" l="1"/>
  <c r="L172" i="96"/>
  <c r="L174" i="96" s="1"/>
  <c r="K172" i="96"/>
  <c r="K174" i="96" s="1"/>
  <c r="J172" i="96"/>
  <c r="I172" i="96"/>
  <c r="H172" i="96"/>
  <c r="H174" i="96" s="1"/>
  <c r="L160" i="96"/>
  <c r="K160" i="96"/>
  <c r="K162" i="96" s="1"/>
  <c r="J160" i="96"/>
  <c r="J162" i="96" s="1"/>
  <c r="I160" i="96"/>
  <c r="I162" i="96" s="1"/>
  <c r="H160" i="96"/>
  <c r="L148" i="96"/>
  <c r="K148" i="96"/>
  <c r="J148" i="96"/>
  <c r="I148" i="96"/>
  <c r="H148" i="96"/>
  <c r="H162" i="96" l="1"/>
  <c r="L162" i="96"/>
  <c r="J174" i="96"/>
  <c r="D8" i="84"/>
  <c r="E8" i="84" s="1"/>
  <c r="F8" i="84" s="1"/>
  <c r="G8" i="84" s="1"/>
  <c r="H8" i="84" s="1"/>
  <c r="I8" i="84" s="1"/>
  <c r="J8" i="84" s="1"/>
  <c r="K8" i="84" s="1"/>
  <c r="L8" i="84" s="1"/>
  <c r="M8" i="84" s="1"/>
  <c r="N8" i="84" s="1"/>
  <c r="O8" i="84" s="1"/>
  <c r="P8" i="84" s="1"/>
  <c r="Q8" i="84" s="1"/>
  <c r="R8" i="84" s="1"/>
  <c r="S8" i="84" s="1"/>
  <c r="T8" i="84" s="1"/>
  <c r="U8" i="84" s="1"/>
  <c r="V8" i="84" s="1"/>
  <c r="W8" i="84" s="1"/>
  <c r="X8" i="84" s="1"/>
  <c r="Y8" i="84" s="1"/>
  <c r="D7" i="84"/>
  <c r="E7" i="84" s="1"/>
  <c r="F7" i="84" s="1"/>
  <c r="G7" i="84" s="1"/>
  <c r="H7" i="84" s="1"/>
  <c r="I7" i="84" s="1"/>
  <c r="J7" i="84" s="1"/>
  <c r="K7" i="84" s="1"/>
  <c r="L7" i="84" s="1"/>
  <c r="M7" i="84" s="1"/>
  <c r="N7" i="84" s="1"/>
  <c r="O7" i="84" s="1"/>
  <c r="P7" i="84" s="1"/>
  <c r="Q7" i="84" s="1"/>
  <c r="R7" i="84" s="1"/>
  <c r="S7" i="84" s="1"/>
  <c r="T7" i="84" s="1"/>
  <c r="U7" i="84" s="1"/>
  <c r="V7" i="84" s="1"/>
  <c r="W7" i="84" s="1"/>
  <c r="X7" i="84" s="1"/>
  <c r="Y7" i="84" s="1"/>
  <c r="D6" i="84"/>
  <c r="E6" i="84" s="1"/>
  <c r="F6" i="84" s="1"/>
  <c r="G6" i="84" s="1"/>
  <c r="H6" i="84" s="1"/>
  <c r="I6" i="84" s="1"/>
  <c r="J6" i="84" s="1"/>
  <c r="K6" i="84" s="1"/>
  <c r="L6" i="84" s="1"/>
  <c r="M6" i="84" s="1"/>
  <c r="N6" i="84" s="1"/>
  <c r="O6" i="84" s="1"/>
  <c r="P6" i="84" s="1"/>
  <c r="Q6" i="84" s="1"/>
  <c r="R6" i="84" s="1"/>
  <c r="S6" i="84" s="1"/>
  <c r="T6" i="84" s="1"/>
  <c r="U6" i="84" s="1"/>
  <c r="V6" i="84" s="1"/>
  <c r="W6" i="84" s="1"/>
  <c r="X6" i="84" s="1"/>
  <c r="Y6" i="84" s="1"/>
  <c r="L136" i="96" l="1"/>
  <c r="L150" i="96" s="1"/>
  <c r="K136" i="96"/>
  <c r="J136" i="96"/>
  <c r="I136" i="96"/>
  <c r="H136" i="96"/>
  <c r="H150" i="96" s="1"/>
  <c r="L124" i="96"/>
  <c r="K124" i="96"/>
  <c r="J124" i="96"/>
  <c r="J126" i="96" s="1"/>
  <c r="I124" i="96"/>
  <c r="H124" i="96"/>
  <c r="L112" i="96"/>
  <c r="K112" i="96"/>
  <c r="J112" i="96"/>
  <c r="I112" i="96"/>
  <c r="H112" i="96"/>
  <c r="L100" i="96"/>
  <c r="L114" i="96" s="1"/>
  <c r="K100" i="96"/>
  <c r="J100" i="96"/>
  <c r="I100" i="96"/>
  <c r="H100" i="96"/>
  <c r="L88" i="96"/>
  <c r="K88" i="96"/>
  <c r="K102" i="96" s="1"/>
  <c r="J88" i="96"/>
  <c r="I88" i="96"/>
  <c r="H88" i="96"/>
  <c r="I138" i="96" l="1"/>
  <c r="I150" i="96"/>
  <c r="J138" i="96"/>
  <c r="J150" i="96"/>
  <c r="K138" i="96"/>
  <c r="K150" i="96"/>
  <c r="L138" i="96"/>
  <c r="J102" i="96"/>
  <c r="H102" i="96"/>
  <c r="I102" i="96"/>
  <c r="I114" i="96"/>
  <c r="L102" i="96"/>
  <c r="J114" i="96"/>
  <c r="L126" i="96"/>
  <c r="I126" i="96"/>
  <c r="K126" i="96"/>
  <c r="H138" i="96"/>
  <c r="H114" i="96"/>
  <c r="K114" i="96"/>
  <c r="H126" i="96"/>
</calcChain>
</file>

<file path=xl/sharedStrings.xml><?xml version="1.0" encoding="utf-8"?>
<sst xmlns="http://schemas.openxmlformats.org/spreadsheetml/2006/main" count="95" uniqueCount="67">
  <si>
    <t>Galicia</t>
  </si>
  <si>
    <t>España</t>
  </si>
  <si>
    <r>
      <t xml:space="preserve">Taxa de variación anual da renda agraria por ocupado </t>
    </r>
    <r>
      <rPr>
        <sz val="10"/>
        <rFont val="Swis721 Cn BT"/>
        <family val="2"/>
      </rPr>
      <t>(en %)</t>
    </r>
  </si>
  <si>
    <t>Gráfico 4</t>
  </si>
  <si>
    <t>Índices da FAO sobre prezos dos alimentos</t>
  </si>
  <si>
    <t>Total alimentos</t>
  </si>
  <si>
    <t>Carne</t>
  </si>
  <si>
    <t>Produtos lácteos</t>
  </si>
  <si>
    <t>Cereais</t>
  </si>
  <si>
    <t>Gráfico 5</t>
  </si>
  <si>
    <t>Óleos e graxas</t>
  </si>
  <si>
    <t>Medias anuais</t>
  </si>
  <si>
    <t>Aceites e graxas</t>
  </si>
  <si>
    <t>Variación 2015/2016</t>
  </si>
  <si>
    <t>Variación 2016/2017</t>
  </si>
  <si>
    <t>Variación 2017/2018</t>
  </si>
  <si>
    <t>Evolución en termos reais; índices base 2014-2016=100</t>
  </si>
  <si>
    <t>Variación 2018/2019</t>
  </si>
  <si>
    <t>Evolución da renda agraria por ocupado (Índices base 2000=100)</t>
  </si>
  <si>
    <t>Gráfico 6</t>
  </si>
  <si>
    <t>Gráfico 7</t>
  </si>
  <si>
    <t>UE-27</t>
  </si>
  <si>
    <t>Gráfico 1</t>
  </si>
  <si>
    <r>
      <t xml:space="preserve">Taxas anuais de variación </t>
    </r>
    <r>
      <rPr>
        <sz val="10"/>
        <rFont val="Arial"/>
        <family val="2"/>
      </rPr>
      <t xml:space="preserve">(en %) </t>
    </r>
    <r>
      <rPr>
        <b/>
        <sz val="10"/>
        <rFont val="Arial"/>
        <family val="2"/>
      </rPr>
      <t>do número de explotacións agrarias segundo o seu tamaño. Galicia</t>
    </r>
  </si>
  <si>
    <t>SAU/explotación (ha)</t>
  </si>
  <si>
    <t>1982-1989</t>
  </si>
  <si>
    <t>1989-1999</t>
  </si>
  <si>
    <t>1999-2009</t>
  </si>
  <si>
    <t>2009-2020</t>
  </si>
  <si>
    <r>
      <t xml:space="preserve">Fonte: elaboración propia a partir de INE, </t>
    </r>
    <r>
      <rPr>
        <i/>
        <sz val="10"/>
        <rFont val="Century Gothic"/>
        <family val="2"/>
      </rPr>
      <t>Censo Agrario 2020</t>
    </r>
    <r>
      <rPr>
        <sz val="10"/>
        <rFont val="Century Gothic"/>
        <family val="2"/>
      </rPr>
      <t xml:space="preserve"> e Microdatos de </t>
    </r>
    <r>
      <rPr>
        <i/>
        <sz val="10"/>
        <rFont val="Century Gothic"/>
        <family val="2"/>
      </rPr>
      <t>Censos Agrarios</t>
    </r>
  </si>
  <si>
    <t>Gráfico 2</t>
  </si>
  <si>
    <t>Total</t>
  </si>
  <si>
    <r>
      <t xml:space="preserve">Fonte: elaboración propia a partir de INE, </t>
    </r>
    <r>
      <rPr>
        <i/>
        <sz val="10"/>
        <rFont val="Century Gothic"/>
        <family val="2"/>
      </rPr>
      <t>Censo Agrario 2020.</t>
    </r>
  </si>
  <si>
    <t>Gráfico 3</t>
  </si>
  <si>
    <t xml:space="preserve">PET </t>
  </si>
  <si>
    <t>Número explotacións</t>
  </si>
  <si>
    <t>SAU</t>
  </si>
  <si>
    <t>UG</t>
  </si>
  <si>
    <t>PET</t>
  </si>
  <si>
    <t>&lt;8.000€</t>
  </si>
  <si>
    <t>8.000 a &lt;25.000€</t>
  </si>
  <si>
    <t>25.000 a &lt;50.000€</t>
  </si>
  <si>
    <t>50.000 a &lt;100.000€</t>
  </si>
  <si>
    <t>&gt;=100.000</t>
  </si>
  <si>
    <t>(% sobre o total de explotacións)</t>
  </si>
  <si>
    <t>Raíces e tubérculos</t>
  </si>
  <si>
    <t xml:space="preserve">Horticultura </t>
  </si>
  <si>
    <t>Viticultura</t>
  </si>
  <si>
    <t>Bovino leite</t>
  </si>
  <si>
    <t>Bovino carne</t>
  </si>
  <si>
    <t>Bovino mixto</t>
  </si>
  <si>
    <t>Porcino e aves</t>
  </si>
  <si>
    <t>Resto</t>
  </si>
  <si>
    <t>Porcentaxe que representan as UTA asalariadas sobre o total de UTA segundo a SAU da explotación. Galicia 2020</t>
  </si>
  <si>
    <t>Distribución do número de explotacións, da SAU e da PET por orientacións produtivas. Galicia 2020</t>
  </si>
  <si>
    <t>Variación 2019/2020</t>
  </si>
  <si>
    <t>Variación 2020/2021</t>
  </si>
  <si>
    <t>Variación 2021/2022</t>
  </si>
  <si>
    <t>Peso das explotacións agrarias segundo a súa dimensión económica nas principais variables do sector. Galicia 2020 (%)</t>
  </si>
  <si>
    <t>&lt;5 ha
de SAU</t>
  </si>
  <si>
    <t>5 a 10 ha
de SAU</t>
  </si>
  <si>
    <t>10 a 20 ha
de SAU</t>
  </si>
  <si>
    <t>20 a 30 ha
de SAU</t>
  </si>
  <si>
    <t>30 a 50 ha
de SAU</t>
  </si>
  <si>
    <t>&gt;=50 ha
de SAU</t>
  </si>
  <si>
    <t>Cereais,
oleaxinosas
e leguminosas</t>
  </si>
  <si>
    <t>Nº explotacións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</si>
</sst>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0.0"/>
    <numFmt numFmtId="165" formatCode="#0.0"/>
    <numFmt numFmtId="166" formatCode="0.0%"/>
    <numFmt numFmtId="167" formatCode="yyyy\-mm"/>
  </numFmts>
  <fonts count="2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Swis721 Cn BT"/>
      <family val="2"/>
    </font>
    <font>
      <sz val="10"/>
      <name val="Swis721 Cn BT"/>
      <family val="2"/>
    </font>
    <font>
      <sz val="10"/>
      <name val="Swis721 Cn BT"/>
      <family val="2"/>
    </font>
    <font>
      <b/>
      <sz val="10"/>
      <name val="Swis721 Cn BT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56"/>
      <name val="Calibri"/>
      <family val="2"/>
    </font>
    <font>
      <sz val="10"/>
      <name val="Swis721 Cn BT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Century"/>
      <family val="1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i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12" fillId="2" borderId="0" applyNumberFormat="0" applyBorder="0" applyAlignment="0" applyProtection="0"/>
    <xf numFmtId="0" fontId="1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13" fillId="3" borderId="0" applyNumberFormat="0" applyBorder="0" applyAlignment="0" applyProtection="0"/>
    <xf numFmtId="0" fontId="5" fillId="0" borderId="0"/>
    <xf numFmtId="0" fontId="20" fillId="0" borderId="0"/>
    <xf numFmtId="0" fontId="20" fillId="0" borderId="0"/>
    <xf numFmtId="0" fontId="17" fillId="0" borderId="0"/>
    <xf numFmtId="0" fontId="5" fillId="0" borderId="0"/>
    <xf numFmtId="0" fontId="5" fillId="0" borderId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</cellStyleXfs>
  <cellXfs count="58">
    <xf numFmtId="0" fontId="0" fillId="0" borderId="0" xfId="0"/>
    <xf numFmtId="164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0" fontId="5" fillId="0" borderId="0" xfId="0" applyFont="1"/>
    <xf numFmtId="165" fontId="0" fillId="0" borderId="0" xfId="0" applyNumberFormat="1"/>
    <xf numFmtId="164" fontId="5" fillId="0" borderId="0" xfId="0" applyNumberFormat="1" applyFont="1"/>
    <xf numFmtId="164" fontId="16" fillId="0" borderId="0" xfId="0" applyNumberFormat="1" applyFont="1"/>
    <xf numFmtId="0" fontId="6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166" fontId="0" fillId="0" borderId="0" xfId="11" applyNumberFormat="1" applyFont="1"/>
    <xf numFmtId="164" fontId="19" fillId="5" borderId="1" xfId="5" applyNumberFormat="1" applyFont="1" applyFill="1" applyBorder="1" applyAlignment="1" applyProtection="1">
      <alignment horizontal="center" vertical="top" wrapText="1"/>
      <protection hidden="1"/>
    </xf>
    <xf numFmtId="166" fontId="5" fillId="0" borderId="0" xfId="0" applyNumberFormat="1" applyFont="1"/>
    <xf numFmtId="0" fontId="7" fillId="0" borderId="0" xfId="0" applyFont="1" applyAlignment="1">
      <alignment horizontal="center"/>
    </xf>
    <xf numFmtId="164" fontId="8" fillId="0" borderId="0" xfId="0" applyNumberFormat="1" applyFont="1"/>
    <xf numFmtId="0" fontId="4" fillId="0" borderId="0" xfId="15"/>
    <xf numFmtId="0" fontId="6" fillId="0" borderId="0" xfId="15" applyFont="1"/>
    <xf numFmtId="0" fontId="21" fillId="6" borderId="2" xfId="16" applyFont="1" applyFill="1" applyBorder="1" applyAlignment="1">
      <alignment horizontal="center" vertical="center" wrapText="1"/>
    </xf>
    <xf numFmtId="0" fontId="21" fillId="6" borderId="3" xfId="16" applyFont="1" applyFill="1" applyBorder="1" applyAlignment="1">
      <alignment horizontal="center" vertical="center" wrapText="1"/>
    </xf>
    <xf numFmtId="10" fontId="22" fillId="0" borderId="0" xfId="17" applyNumberFormat="1" applyFont="1"/>
    <xf numFmtId="164" fontId="4" fillId="0" borderId="0" xfId="15" applyNumberFormat="1"/>
    <xf numFmtId="0" fontId="23" fillId="0" borderId="0" xfId="16" applyFont="1"/>
    <xf numFmtId="0" fontId="3" fillId="0" borderId="0" xfId="16"/>
    <xf numFmtId="166" fontId="22" fillId="0" borderId="0" xfId="17" applyNumberFormat="1" applyFont="1"/>
    <xf numFmtId="0" fontId="21" fillId="0" borderId="4" xfId="16" applyFont="1" applyBorder="1"/>
    <xf numFmtId="166" fontId="25" fillId="0" borderId="4" xfId="17" applyNumberFormat="1" applyFont="1" applyBorder="1"/>
    <xf numFmtId="0" fontId="21" fillId="6" borderId="5" xfId="16" applyFont="1" applyFill="1" applyBorder="1" applyAlignment="1">
      <alignment horizontal="center" vertical="center" wrapText="1"/>
    </xf>
    <xf numFmtId="3" fontId="26" fillId="0" borderId="0" xfId="16" applyNumberFormat="1" applyFont="1"/>
    <xf numFmtId="3" fontId="27" fillId="0" borderId="0" xfId="16" applyNumberFormat="1" applyFont="1"/>
    <xf numFmtId="10" fontId="3" fillId="0" borderId="6" xfId="16" applyNumberFormat="1" applyBorder="1"/>
    <xf numFmtId="10" fontId="3" fillId="0" borderId="0" xfId="16" applyNumberFormat="1"/>
    <xf numFmtId="3" fontId="28" fillId="0" borderId="0" xfId="16" applyNumberFormat="1" applyFont="1"/>
    <xf numFmtId="10" fontId="27" fillId="0" borderId="0" xfId="17" applyNumberFormat="1" applyFont="1"/>
    <xf numFmtId="10" fontId="3" fillId="0" borderId="7" xfId="16" applyNumberFormat="1" applyBorder="1"/>
    <xf numFmtId="3" fontId="27" fillId="0" borderId="4" xfId="16" applyNumberFormat="1" applyFont="1" applyBorder="1"/>
    <xf numFmtId="10" fontId="3" fillId="0" borderId="8" xfId="16" applyNumberFormat="1" applyBorder="1"/>
    <xf numFmtId="10" fontId="3" fillId="0" borderId="4" xfId="16" applyNumberFormat="1" applyBorder="1"/>
    <xf numFmtId="0" fontId="4" fillId="0" borderId="0" xfId="16" applyFont="1"/>
    <xf numFmtId="0" fontId="6" fillId="0" borderId="0" xfId="16" applyFont="1"/>
    <xf numFmtId="10" fontId="27" fillId="0" borderId="6" xfId="16" applyNumberFormat="1" applyFont="1" applyBorder="1"/>
    <xf numFmtId="10" fontId="27" fillId="0" borderId="0" xfId="16" applyNumberFormat="1" applyFont="1"/>
    <xf numFmtId="10" fontId="27" fillId="0" borderId="7" xfId="16" applyNumberFormat="1" applyFont="1" applyBorder="1"/>
    <xf numFmtId="0" fontId="3" fillId="0" borderId="4" xfId="16" applyBorder="1"/>
    <xf numFmtId="10" fontId="27" fillId="0" borderId="8" xfId="16" applyNumberFormat="1" applyFont="1" applyBorder="1"/>
    <xf numFmtId="10" fontId="27" fillId="0" borderId="4" xfId="16" applyNumberFormat="1" applyFont="1" applyBorder="1"/>
    <xf numFmtId="10" fontId="27" fillId="0" borderId="4" xfId="17" applyNumberFormat="1" applyFont="1" applyBorder="1"/>
    <xf numFmtId="167" fontId="19" fillId="4" borderId="1" xfId="15" applyNumberFormat="1" applyFont="1" applyFill="1" applyBorder="1" applyAlignment="1">
      <alignment horizontal="left" vertical="top" wrapText="1"/>
    </xf>
    <xf numFmtId="164" fontId="19" fillId="5" borderId="1" xfId="15" applyNumberFormat="1" applyFont="1" applyFill="1" applyBorder="1" applyAlignment="1" applyProtection="1">
      <alignment horizontal="center" vertical="top" wrapText="1"/>
      <protection hidden="1"/>
    </xf>
    <xf numFmtId="164" fontId="19" fillId="0" borderId="1" xfId="15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2" fillId="0" borderId="0" xfId="16" applyFont="1"/>
    <xf numFmtId="3" fontId="22" fillId="0" borderId="0" xfId="16" applyNumberFormat="1" applyFont="1" applyAlignment="1">
      <alignment wrapText="1"/>
    </xf>
    <xf numFmtId="0" fontId="1" fillId="0" borderId="0" xfId="16" applyFont="1"/>
  </cellXfs>
  <cellStyles count="18">
    <cellStyle name="Buena" xfId="1" xr:uid="{00000000-0005-0000-0000-000000000000}"/>
    <cellStyle name="Encabezado 4" xfId="2" xr:uid="{00000000-0005-0000-0000-000001000000}"/>
    <cellStyle name="Euro" xfId="3" xr:uid="{00000000-0005-0000-0000-000002000000}"/>
    <cellStyle name="Neutral" xfId="4" xr:uid="{00000000-0005-0000-0000-000003000000}"/>
    <cellStyle name="Normal" xfId="0" builtinId="0"/>
    <cellStyle name="Normal 2" xfId="5" xr:uid="{00000000-0005-0000-0000-000005000000}"/>
    <cellStyle name="Normal 2 2" xfId="15" xr:uid="{C0DBEE68-3E77-49D3-B559-69ED6F1F93A1}"/>
    <cellStyle name="Normal 2 2 2" xfId="13" xr:uid="{9A55C043-6629-40EC-A24C-80F2186A8FFE}"/>
    <cellStyle name="Normal 3" xfId="6" xr:uid="{00000000-0005-0000-0000-000006000000}"/>
    <cellStyle name="Normal 3 2" xfId="7" xr:uid="{00000000-0005-0000-0000-000007000000}"/>
    <cellStyle name="Normal 3 3" xfId="14" xr:uid="{0BC4AF37-7BED-4F7E-ABC9-EDB7C35A20DC}"/>
    <cellStyle name="Normal 4" xfId="8" xr:uid="{00000000-0005-0000-0000-000008000000}"/>
    <cellStyle name="Normal 4 2" xfId="9" xr:uid="{00000000-0005-0000-0000-000009000000}"/>
    <cellStyle name="Normal 5" xfId="16" xr:uid="{D8367ADA-69E4-429D-8DAA-68833B2834CD}"/>
    <cellStyle name="Normal 6" xfId="10" xr:uid="{00000000-0005-0000-0000-00000A000000}"/>
    <cellStyle name="Porcentaje" xfId="11" builtinId="5"/>
    <cellStyle name="Porcentaje 2" xfId="17" xr:uid="{B716DEFF-A164-463F-B510-51037316EE21}"/>
    <cellStyle name="Texto de advertencia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1.xml"/><Relationship Id="rId13" Type="http://schemas.openxmlformats.org/officeDocument/2006/relationships/worksheet" Target="worksheets/sheet6.xml"/><Relationship Id="rId18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5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4.xml"/><Relationship Id="rId5" Type="http://schemas.openxmlformats.org/officeDocument/2006/relationships/chartsheet" Target="chart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3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2.xml"/><Relationship Id="rId14" Type="http://schemas.openxmlformats.org/officeDocument/2006/relationships/worksheet" Target="worksheets/sheet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 rtl="0">
              <a:defRPr sz="2000"/>
            </a:pPr>
            <a:r>
              <a:rPr lang="es-ES" sz="2000" b="1" i="0" u="none" strike="noStrike" kern="1200" baseline="0">
                <a:solidFill>
                  <a:schemeClr val="accent1"/>
                </a:solidFill>
                <a:latin typeface="Museo Sans 500" pitchFamily="50" charset="0"/>
                <a:ea typeface="+mn-ea"/>
                <a:cs typeface="+mn-cs"/>
              </a:rPr>
              <a:t>Gráfico 1</a:t>
            </a:r>
          </a:p>
          <a:p>
            <a:pPr algn="l" rtl="0">
              <a:defRPr sz="2000"/>
            </a:pPr>
            <a:r>
              <a:rPr lang="es-ES" sz="2000" b="1"/>
              <a:t>Taxas anuais de variación do número de explotacións agrarias en Galicia por estratos de tamaño </a:t>
            </a:r>
            <a:r>
              <a:rPr lang="es-ES" sz="2000"/>
              <a:t>(%)</a:t>
            </a:r>
          </a:p>
        </c:rich>
      </c:tx>
      <c:layout>
        <c:manualLayout>
          <c:xMode val="edge"/>
          <c:yMode val="edge"/>
          <c:x val="5.1314252911214926E-3"/>
          <c:y val="2.35116276886729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391558420399411E-2"/>
          <c:y val="0.25282604109524298"/>
          <c:w val="0.92604804866358292"/>
          <c:h val="0.565388220092694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G1'!$C$4</c:f>
              <c:strCache>
                <c:ptCount val="1"/>
                <c:pt idx="0">
                  <c:v>1982-1989</c:v>
                </c:pt>
              </c:strCache>
            </c:strRef>
          </c:tx>
          <c:spPr>
            <a:solidFill>
              <a:schemeClr val="accent3"/>
            </a:solidFill>
            <a:ln w="12700">
              <a:noFill/>
              <a:prstDash val="solid"/>
            </a:ln>
          </c:spPr>
          <c:invertIfNegative val="0"/>
          <c:cat>
            <c:strRef>
              <c:f>'Datos G1'!$B$5:$B$10</c:f>
              <c:strCache>
                <c:ptCount val="6"/>
                <c:pt idx="0">
                  <c:v>&lt;5 ha
de SAU</c:v>
                </c:pt>
                <c:pt idx="1">
                  <c:v>5 a 10 ha
de SAU</c:v>
                </c:pt>
                <c:pt idx="2">
                  <c:v>10 a 20 ha
de SAU</c:v>
                </c:pt>
                <c:pt idx="3">
                  <c:v>20 a 30 ha
de SAU</c:v>
                </c:pt>
                <c:pt idx="4">
                  <c:v>30 a 50 ha
de SAU</c:v>
                </c:pt>
                <c:pt idx="5">
                  <c:v>&gt;=50 ha
de SAU</c:v>
                </c:pt>
              </c:strCache>
            </c:strRef>
          </c:cat>
          <c:val>
            <c:numRef>
              <c:f>'Datos G1'!$C$5:$C$10</c:f>
              <c:numCache>
                <c:formatCode>0.00%</c:formatCode>
                <c:ptCount val="6"/>
                <c:pt idx="0">
                  <c:v>-5.3909368021116233E-2</c:v>
                </c:pt>
                <c:pt idx="1">
                  <c:v>-2.128078757644869E-3</c:v>
                </c:pt>
                <c:pt idx="2">
                  <c:v>5.7839749976898336E-2</c:v>
                </c:pt>
                <c:pt idx="3">
                  <c:v>7.1609337915127913E-2</c:v>
                </c:pt>
                <c:pt idx="4">
                  <c:v>4.2808952043002169E-2</c:v>
                </c:pt>
                <c:pt idx="5">
                  <c:v>6.9173806717591768E-2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90-4E7B-857E-266F55E82E1C}"/>
            </c:ext>
          </c:extLst>
        </c:ser>
        <c:ser>
          <c:idx val="1"/>
          <c:order val="1"/>
          <c:tx>
            <c:strRef>
              <c:f>'Datos G1'!$D$4</c:f>
              <c:strCache>
                <c:ptCount val="1"/>
                <c:pt idx="0">
                  <c:v>1989-1999</c:v>
                </c:pt>
              </c:strCache>
            </c:strRef>
          </c:tx>
          <c:spPr>
            <a:solidFill>
              <a:schemeClr val="accent6"/>
            </a:solidFill>
            <a:ln w="12700">
              <a:noFill/>
              <a:prstDash val="solid"/>
            </a:ln>
          </c:spPr>
          <c:invertIfNegative val="0"/>
          <c:cat>
            <c:strRef>
              <c:f>'Datos G1'!$B$5:$B$10</c:f>
              <c:strCache>
                <c:ptCount val="6"/>
                <c:pt idx="0">
                  <c:v>&lt;5 ha
de SAU</c:v>
                </c:pt>
                <c:pt idx="1">
                  <c:v>5 a 10 ha
de SAU</c:v>
                </c:pt>
                <c:pt idx="2">
                  <c:v>10 a 20 ha
de SAU</c:v>
                </c:pt>
                <c:pt idx="3">
                  <c:v>20 a 30 ha
de SAU</c:v>
                </c:pt>
                <c:pt idx="4">
                  <c:v>30 a 50 ha
de SAU</c:v>
                </c:pt>
                <c:pt idx="5">
                  <c:v>&gt;=50 ha
de SAU</c:v>
                </c:pt>
              </c:strCache>
            </c:strRef>
          </c:cat>
          <c:val>
            <c:numRef>
              <c:f>'Datos G1'!$D$5:$D$10</c:f>
              <c:numCache>
                <c:formatCode>0.00%</c:formatCode>
                <c:ptCount val="6"/>
                <c:pt idx="0">
                  <c:v>-5.0882842972742703E-2</c:v>
                </c:pt>
                <c:pt idx="1">
                  <c:v>-1.6057804246364049E-2</c:v>
                </c:pt>
                <c:pt idx="2">
                  <c:v>4.10749943031401E-2</c:v>
                </c:pt>
                <c:pt idx="3">
                  <c:v>0.11098542482393703</c:v>
                </c:pt>
                <c:pt idx="4">
                  <c:v>0.15439210205401377</c:v>
                </c:pt>
                <c:pt idx="5">
                  <c:v>9.2756954438720562E-2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90-4E7B-857E-266F55E82E1C}"/>
            </c:ext>
          </c:extLst>
        </c:ser>
        <c:ser>
          <c:idx val="2"/>
          <c:order val="2"/>
          <c:tx>
            <c:strRef>
              <c:f>'Datos G1'!$E$4</c:f>
              <c:strCache>
                <c:ptCount val="1"/>
                <c:pt idx="0">
                  <c:v>1999-2009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'Datos G1'!$B$5:$B$10</c:f>
              <c:strCache>
                <c:ptCount val="6"/>
                <c:pt idx="0">
                  <c:v>&lt;5 ha
de SAU</c:v>
                </c:pt>
                <c:pt idx="1">
                  <c:v>5 a 10 ha
de SAU</c:v>
                </c:pt>
                <c:pt idx="2">
                  <c:v>10 a 20 ha
de SAU</c:v>
                </c:pt>
                <c:pt idx="3">
                  <c:v>20 a 30 ha
de SAU</c:v>
                </c:pt>
                <c:pt idx="4">
                  <c:v>30 a 50 ha
de SAU</c:v>
                </c:pt>
                <c:pt idx="5">
                  <c:v>&gt;=50 ha
de SAU</c:v>
                </c:pt>
              </c:strCache>
            </c:strRef>
          </c:cat>
          <c:val>
            <c:numRef>
              <c:f>'Datos G1'!$E$5:$E$10</c:f>
              <c:numCache>
                <c:formatCode>0.00%</c:formatCode>
                <c:ptCount val="6"/>
                <c:pt idx="0">
                  <c:v>-4.5349343853263391E-2</c:v>
                </c:pt>
                <c:pt idx="1">
                  <c:v>-5.4023464152749834E-2</c:v>
                </c:pt>
                <c:pt idx="2">
                  <c:v>-2.25020471334757E-2</c:v>
                </c:pt>
                <c:pt idx="3">
                  <c:v>4.0832080505290858E-2</c:v>
                </c:pt>
                <c:pt idx="4">
                  <c:v>9.0665065628982244E-2</c:v>
                </c:pt>
                <c:pt idx="5">
                  <c:v>0.10799301248574378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90-4E7B-857E-266F55E82E1C}"/>
            </c:ext>
          </c:extLst>
        </c:ser>
        <c:ser>
          <c:idx val="3"/>
          <c:order val="3"/>
          <c:tx>
            <c:strRef>
              <c:f>'Datos G1'!$F$4</c:f>
              <c:strCache>
                <c:ptCount val="1"/>
                <c:pt idx="0">
                  <c:v>2009-2020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'Datos G1'!$B$5:$B$10</c:f>
              <c:strCache>
                <c:ptCount val="6"/>
                <c:pt idx="0">
                  <c:v>&lt;5 ha
de SAU</c:v>
                </c:pt>
                <c:pt idx="1">
                  <c:v>5 a 10 ha
de SAU</c:v>
                </c:pt>
                <c:pt idx="2">
                  <c:v>10 a 20 ha
de SAU</c:v>
                </c:pt>
                <c:pt idx="3">
                  <c:v>20 a 30 ha
de SAU</c:v>
                </c:pt>
                <c:pt idx="4">
                  <c:v>30 a 50 ha
de SAU</c:v>
                </c:pt>
                <c:pt idx="5">
                  <c:v>&gt;=50 ha
de SAU</c:v>
                </c:pt>
              </c:strCache>
            </c:strRef>
          </c:cat>
          <c:val>
            <c:numRef>
              <c:f>'Datos G1'!$F$5:$F$10</c:f>
              <c:numCache>
                <c:formatCode>0.00%</c:formatCode>
                <c:ptCount val="6"/>
                <c:pt idx="0">
                  <c:v>-2.4154533100999576E-3</c:v>
                </c:pt>
                <c:pt idx="1">
                  <c:v>-2.0913530036357542E-2</c:v>
                </c:pt>
                <c:pt idx="2">
                  <c:v>-1.8978866049183862E-2</c:v>
                </c:pt>
                <c:pt idx="3">
                  <c:v>-1.28569792037313E-2</c:v>
                </c:pt>
                <c:pt idx="4">
                  <c:v>4.4856156616788212E-3</c:v>
                </c:pt>
                <c:pt idx="5">
                  <c:v>1.3134998123328856E-2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90-4E7B-857E-266F55E82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189568"/>
        <c:axId val="66860096"/>
      </c:barChart>
      <c:catAx>
        <c:axId val="10218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es-ES"/>
          </a:p>
        </c:txPr>
        <c:crossAx val="6686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0096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es-ES"/>
          </a:p>
        </c:txPr>
        <c:crossAx val="10218956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22389924012620577"/>
          <c:y val="0.93959672190596233"/>
          <c:w val="0.62701627234795609"/>
          <c:h val="4.5762754012681095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400"/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useo Sans 500" panose="02000000000000000000" pitchFamily="50" charset="0"/>
          <a:ea typeface="Arial"/>
          <a:cs typeface="Arial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 rtl="0">
              <a:defRPr/>
            </a:pPr>
            <a:r>
              <a:rPr lang="es-ES" sz="2000" b="1" i="0" u="none" strike="noStrike" kern="1200" baseline="0">
                <a:solidFill>
                  <a:schemeClr val="accent1"/>
                </a:solidFill>
                <a:latin typeface="Museo Sans 500" pitchFamily="50" charset="0"/>
                <a:ea typeface="+mn-ea"/>
                <a:cs typeface="+mn-cs"/>
              </a:rPr>
              <a:t>Gráfico 2 </a:t>
            </a:r>
            <a:r>
              <a:rPr lang="es-ES"/>
              <a:t>
</a:t>
            </a: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rPr>
              <a:t>Porcentaxe que representan as UTA asalariadas sobre o total de UTA segundo a SAU da explotación.</a:t>
            </a:r>
            <a:r>
              <a:rPr lang="es-ES" sz="2000" b="0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rPr>
              <a:t> Galicia 2020</a:t>
            </a:r>
          </a:p>
        </c:rich>
      </c:tx>
      <c:layout>
        <c:manualLayout>
          <c:xMode val="edge"/>
          <c:yMode val="edge"/>
          <c:x val="8.4853365147565148E-3"/>
          <c:y val="9.891840436757863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451564219442065E-2"/>
          <c:y val="0.21443601620336936"/>
          <c:w val="0.92255841310818609"/>
          <c:h val="0.6593513387588055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</c:spPr>
          <c:invertIfNegative val="0"/>
          <c:dLbls>
            <c:delete val="1"/>
          </c:dLbls>
          <c:cat>
            <c:strRef>
              <c:f>'Datos G2'!$A$4:$A$10</c:f>
              <c:strCache>
                <c:ptCount val="7"/>
                <c:pt idx="0">
                  <c:v>&lt;5 ha
de SAU</c:v>
                </c:pt>
                <c:pt idx="1">
                  <c:v>5 a 10 ha
de SAU</c:v>
                </c:pt>
                <c:pt idx="2">
                  <c:v>10 a 20 ha
de SAU</c:v>
                </c:pt>
                <c:pt idx="3">
                  <c:v>20 a 30 ha
de SAU</c:v>
                </c:pt>
                <c:pt idx="4">
                  <c:v>30 a 50 ha
de SAU</c:v>
                </c:pt>
                <c:pt idx="5">
                  <c:v>&gt;=50 ha
de SAU</c:v>
                </c:pt>
                <c:pt idx="6">
                  <c:v>Total</c:v>
                </c:pt>
              </c:strCache>
            </c:strRef>
          </c:cat>
          <c:val>
            <c:numRef>
              <c:f>'Datos G2'!$B$4:$B$10</c:f>
              <c:numCache>
                <c:formatCode>0.0%</c:formatCode>
                <c:ptCount val="7"/>
                <c:pt idx="0">
                  <c:v>0.18061323187236447</c:v>
                </c:pt>
                <c:pt idx="1">
                  <c:v>0.11983216878267082</c:v>
                </c:pt>
                <c:pt idx="2">
                  <c:v>0.15909637772356133</c:v>
                </c:pt>
                <c:pt idx="3">
                  <c:v>0.30631883456003972</c:v>
                </c:pt>
                <c:pt idx="4">
                  <c:v>0.46716567674914333</c:v>
                </c:pt>
                <c:pt idx="5">
                  <c:v>0.69144843750970708</c:v>
                </c:pt>
                <c:pt idx="6">
                  <c:v>0.26079152735838784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54-483A-BEEA-943598CB0F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201920"/>
        <c:axId val="102563840"/>
      </c:barChart>
      <c:catAx>
        <c:axId val="10120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es-ES"/>
          </a:p>
        </c:txPr>
        <c:crossAx val="1025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63840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es-ES"/>
          </a:p>
        </c:txPr>
        <c:crossAx val="10120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Museo Sans 500" panose="02000000000000000000" pitchFamily="50" charset="0"/>
          <a:ea typeface="Century Gothic"/>
          <a:cs typeface="Century Gothic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/>
            </a:pPr>
            <a:r>
              <a:rPr lang="es-ES" sz="2000" b="1" i="0" u="none" strike="noStrike" kern="1200" baseline="0">
                <a:solidFill>
                  <a:schemeClr val="accent1"/>
                </a:solidFill>
                <a:latin typeface="Museo Sans 500" pitchFamily="50" charset="0"/>
                <a:ea typeface="+mn-ea"/>
                <a:cs typeface="+mn-cs"/>
              </a:rPr>
              <a:t>Gráfico 3. </a:t>
            </a:r>
            <a:r>
              <a:rPr lang="es-ES" sz="2000">
                <a:latin typeface="Museo Sans 500" panose="02000000000000000000" pitchFamily="50" charset="0"/>
              </a:rPr>
              <a:t>
</a:t>
            </a:r>
            <a:r>
              <a:rPr lang="es-ES" sz="2000" b="1">
                <a:latin typeface="Museo Sans 500" panose="02000000000000000000" pitchFamily="50" charset="0"/>
              </a:rPr>
              <a:t>Peso das explotacións agrarias por estratos de dimensión económica nas principais variables do sector. </a:t>
            </a:r>
            <a:r>
              <a:rPr lang="es-ES" sz="2000">
                <a:latin typeface="Museo Sans 500" panose="02000000000000000000" pitchFamily="50" charset="0"/>
              </a:rPr>
              <a:t>Galicia 2020</a:t>
            </a:r>
          </a:p>
        </c:rich>
      </c:tx>
      <c:layout>
        <c:manualLayout>
          <c:xMode val="edge"/>
          <c:yMode val="edge"/>
          <c:x val="5.7888050768562533E-3"/>
          <c:y val="2.85232144425970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397166120209065E-2"/>
          <c:y val="0.25622441488838382"/>
          <c:w val="0.91299822787072527"/>
          <c:h val="0.58204280119152874"/>
        </c:manualLayout>
      </c:layout>
      <c:barChart>
        <c:barDir val="col"/>
        <c:grouping val="clustered"/>
        <c:varyColors val="0"/>
        <c:ser>
          <c:idx val="0"/>
          <c:order val="0"/>
          <c:tx>
            <c:v>Número explotacións</c:v>
          </c:tx>
          <c:spPr>
            <a:solidFill>
              <a:srgbClr val="4F81BD"/>
            </a:solidFill>
          </c:spPr>
          <c:invertIfNegative val="0"/>
          <c:dLbls>
            <c:delete val="1"/>
          </c:dLbls>
          <c:cat>
            <c:strLit>
              <c:ptCount val="5"/>
              <c:pt idx="0">
                <c:v>&lt;8.000€</c:v>
              </c:pt>
              <c:pt idx="1">
                <c:v>8.000 a &lt;25.000€</c:v>
              </c:pt>
              <c:pt idx="2">
                <c:v>25.000 a &lt;50.000€</c:v>
              </c:pt>
              <c:pt idx="3">
                <c:v>50.000 a &lt;100.000€</c:v>
              </c:pt>
              <c:pt idx="4">
                <c:v>&gt;=100.000</c:v>
              </c:pt>
            </c:strLit>
          </c:cat>
          <c:val>
            <c:numLit>
              <c:formatCode>General</c:formatCode>
              <c:ptCount val="5"/>
              <c:pt idx="0">
                <c:v>0.64324718356527499</c:v>
              </c:pt>
              <c:pt idx="1">
                <c:v>0.17748177601060305</c:v>
              </c:pt>
              <c:pt idx="2">
                <c:v>6.2518223989396951E-2</c:v>
              </c:pt>
              <c:pt idx="3">
                <c:v>4.7342611000662692E-2</c:v>
              </c:pt>
              <c:pt idx="4">
                <c:v>6.9410205434062289E-2</c:v>
              </c:pt>
            </c:numLit>
          </c:val>
          <c:extLst>
            <c:ext xmlns:c16="http://schemas.microsoft.com/office/drawing/2014/chart" uri="{C3380CC4-5D6E-409C-BE32-E72D297353CC}">
              <c16:uniqueId val="{00000000-5AF0-48CC-8694-739F3929D7C0}"/>
            </c:ext>
          </c:extLst>
        </c:ser>
        <c:ser>
          <c:idx val="1"/>
          <c:order val="1"/>
          <c:tx>
            <c:v>SAU</c:v>
          </c:tx>
          <c:spPr>
            <a:solidFill>
              <a:srgbClr val="F79646"/>
            </a:solidFill>
          </c:spPr>
          <c:invertIfNegative val="0"/>
          <c:dLbls>
            <c:delete val="1"/>
          </c:dLbls>
          <c:cat>
            <c:strLit>
              <c:ptCount val="5"/>
              <c:pt idx="0">
                <c:v>&lt;8.000€</c:v>
              </c:pt>
              <c:pt idx="1">
                <c:v>8.000 a &lt;25.000€</c:v>
              </c:pt>
              <c:pt idx="2">
                <c:v>25.000 a &lt;50.000€</c:v>
              </c:pt>
              <c:pt idx="3">
                <c:v>50.000 a &lt;100.000€</c:v>
              </c:pt>
              <c:pt idx="4">
                <c:v>&gt;=100.000</c:v>
              </c:pt>
            </c:strLit>
          </c:cat>
          <c:val>
            <c:numLit>
              <c:formatCode>General</c:formatCode>
              <c:ptCount val="5"/>
              <c:pt idx="0">
                <c:v>0.19631500703185489</c:v>
              </c:pt>
              <c:pt idx="1">
                <c:v>0.19111093273667082</c:v>
              </c:pt>
              <c:pt idx="2">
                <c:v>0.14932114589970116</c:v>
              </c:pt>
              <c:pt idx="3">
                <c:v>0.15632958914234782</c:v>
              </c:pt>
              <c:pt idx="4">
                <c:v>0.30692332518942528</c:v>
              </c:pt>
            </c:numLit>
          </c:val>
          <c:extLst>
            <c:ext xmlns:c16="http://schemas.microsoft.com/office/drawing/2014/chart" uri="{C3380CC4-5D6E-409C-BE32-E72D297353CC}">
              <c16:uniqueId val="{00000001-5AF0-48CC-8694-739F3929D7C0}"/>
            </c:ext>
          </c:extLst>
        </c:ser>
        <c:ser>
          <c:idx val="2"/>
          <c:order val="2"/>
          <c:tx>
            <c:v>UG</c:v>
          </c:tx>
          <c:spPr>
            <a:solidFill>
              <a:srgbClr val="9BBB59"/>
            </a:solidFill>
          </c:spPr>
          <c:invertIfNegative val="0"/>
          <c:dLbls>
            <c:delete val="1"/>
          </c:dLbls>
          <c:cat>
            <c:strLit>
              <c:ptCount val="5"/>
              <c:pt idx="0">
                <c:v>&lt;8.000€</c:v>
              </c:pt>
              <c:pt idx="1">
                <c:v>8.000 a &lt;25.000€</c:v>
              </c:pt>
              <c:pt idx="2">
                <c:v>25.000 a &lt;50.000€</c:v>
              </c:pt>
              <c:pt idx="3">
                <c:v>50.000 a &lt;100.000€</c:v>
              </c:pt>
              <c:pt idx="4">
                <c:v>&gt;=100.000</c:v>
              </c:pt>
            </c:strLit>
          </c:cat>
          <c:val>
            <c:numLit>
              <c:formatCode>General</c:formatCode>
              <c:ptCount val="5"/>
              <c:pt idx="0">
                <c:v>2.5965331651732683E-2</c:v>
              </c:pt>
              <c:pt idx="1">
                <c:v>6.7035738902168976E-2</c:v>
              </c:pt>
              <c:pt idx="2">
                <c:v>7.274193784921322E-2</c:v>
              </c:pt>
              <c:pt idx="3">
                <c:v>9.9352534866327419E-2</c:v>
              </c:pt>
              <c:pt idx="4">
                <c:v>0.73490445673055771</c:v>
              </c:pt>
            </c:numLit>
          </c:val>
          <c:extLst>
            <c:ext xmlns:c16="http://schemas.microsoft.com/office/drawing/2014/chart" uri="{C3380CC4-5D6E-409C-BE32-E72D297353CC}">
              <c16:uniqueId val="{00000002-5AF0-48CC-8694-739F3929D7C0}"/>
            </c:ext>
          </c:extLst>
        </c:ser>
        <c:ser>
          <c:idx val="3"/>
          <c:order val="3"/>
          <c:tx>
            <c:v>PET</c:v>
          </c:tx>
          <c:spPr>
            <a:solidFill>
              <a:srgbClr val="4F81BD">
                <a:lumMod val="20000"/>
                <a:lumOff val="80000"/>
              </a:srgbClr>
            </a:solidFill>
          </c:spPr>
          <c:invertIfNegative val="0"/>
          <c:dLbls>
            <c:delete val="1"/>
          </c:dLbls>
          <c:cat>
            <c:strLit>
              <c:ptCount val="5"/>
              <c:pt idx="0">
                <c:v>&lt;8.000€</c:v>
              </c:pt>
              <c:pt idx="1">
                <c:v>8.000 a &lt;25.000€</c:v>
              </c:pt>
              <c:pt idx="2">
                <c:v>25.000 a &lt;50.000€</c:v>
              </c:pt>
              <c:pt idx="3">
                <c:v>50.000 a &lt;100.000€</c:v>
              </c:pt>
              <c:pt idx="4">
                <c:v>&gt;=100.000</c:v>
              </c:pt>
            </c:strLit>
          </c:cat>
          <c:val>
            <c:numLit>
              <c:formatCode>General</c:formatCode>
              <c:ptCount val="5"/>
              <c:pt idx="0">
                <c:v>5.2841854617367609E-2</c:v>
              </c:pt>
              <c:pt idx="1">
                <c:v>7.8581623907395856E-2</c:v>
              </c:pt>
              <c:pt idx="2">
                <c:v>6.9423508539070283E-2</c:v>
              </c:pt>
              <c:pt idx="3">
                <c:v>0.10553322083526481</c:v>
              </c:pt>
              <c:pt idx="4">
                <c:v>0.69361979210090141</c:v>
              </c:pt>
            </c:numLit>
          </c:val>
          <c:extLst>
            <c:ext xmlns:c16="http://schemas.microsoft.com/office/drawing/2014/chart" uri="{C3380CC4-5D6E-409C-BE32-E72D297353CC}">
              <c16:uniqueId val="{00000003-5AF0-48CC-8694-739F3929D7C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1226240"/>
        <c:axId val="102566144"/>
      </c:barChart>
      <c:catAx>
        <c:axId val="12122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aseline="0">
                <a:latin typeface="Museo Sans 500" panose="02000000000000000000" pitchFamily="50" charset="0"/>
              </a:defRPr>
            </a:pPr>
            <a:endParaRPr lang="es-ES"/>
          </a:p>
        </c:txPr>
        <c:crossAx val="10256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66144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21226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>
              <a:latin typeface="Museo Sans 500" panose="02000000000000000000" pitchFamily="50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/>
            </a:pPr>
            <a:r>
              <a:rPr lang="es-ES" sz="2000" b="1" i="0" u="none" strike="noStrike" kern="1200" baseline="0">
                <a:solidFill>
                  <a:schemeClr val="accent1"/>
                </a:solidFill>
                <a:latin typeface="Museo Sans 500" pitchFamily="50" charset="0"/>
                <a:ea typeface="+mn-ea"/>
                <a:cs typeface="+mn-cs"/>
              </a:rPr>
              <a:t>Gráfico 4 </a:t>
            </a:r>
            <a:r>
              <a:rPr lang="es-ES" sz="2000"/>
              <a:t>
</a:t>
            </a:r>
            <a:r>
              <a:rPr lang="es-ES" sz="2000" b="1"/>
              <a:t>Distribución do número de explotacións, da SAU e da PET</a:t>
            </a:r>
          </a:p>
          <a:p>
            <a:pPr algn="l">
              <a:defRPr/>
            </a:pPr>
            <a:r>
              <a:rPr lang="es-ES" sz="2000" b="1"/>
              <a:t>por orientacións produtivas. </a:t>
            </a:r>
            <a:r>
              <a:rPr lang="es-ES" sz="2000"/>
              <a:t>Galicia 2020</a:t>
            </a:r>
          </a:p>
          <a:p>
            <a:pPr algn="l">
              <a:defRPr/>
            </a:pPr>
            <a:r>
              <a:rPr lang="es-ES" sz="1800"/>
              <a:t>(% sobre o total de explotacións)</a:t>
            </a:r>
          </a:p>
        </c:rich>
      </c:tx>
      <c:layout>
        <c:manualLayout>
          <c:xMode val="edge"/>
          <c:yMode val="edge"/>
          <c:x val="7.0517388837037344E-3"/>
          <c:y val="2.66071999107636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149920157935554E-2"/>
          <c:y val="0.27085035442813893"/>
          <c:w val="0.93485005170630819"/>
          <c:h val="0.360564288160951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 G4'!$A$6</c:f>
              <c:strCache>
                <c:ptCount val="1"/>
                <c:pt idx="0">
                  <c:v>Nº explotacións</c:v>
                </c:pt>
              </c:strCache>
            </c:strRef>
          </c:tx>
          <c:invertIfNegative val="0"/>
          <c:dLbls>
            <c:delete val="1"/>
          </c:dLbls>
          <c:cat>
            <c:strRef>
              <c:f>'Datos  G4'!$B$5:$J$5</c:f>
              <c:strCache>
                <c:ptCount val="9"/>
                <c:pt idx="0">
                  <c:v>Cereais,
oleaxinosas
e leguminosas</c:v>
                </c:pt>
                <c:pt idx="1">
                  <c:v>Raíces e tubérculos</c:v>
                </c:pt>
                <c:pt idx="2">
                  <c:v>Horticultura </c:v>
                </c:pt>
                <c:pt idx="3">
                  <c:v>Viticultura</c:v>
                </c:pt>
                <c:pt idx="4">
                  <c:v>Bovino leite</c:v>
                </c:pt>
                <c:pt idx="5">
                  <c:v>Bovino carne</c:v>
                </c:pt>
                <c:pt idx="6">
                  <c:v>Bovino mixto</c:v>
                </c:pt>
                <c:pt idx="7">
                  <c:v>Porcino e aves</c:v>
                </c:pt>
                <c:pt idx="8">
                  <c:v>Resto</c:v>
                </c:pt>
              </c:strCache>
            </c:strRef>
          </c:cat>
          <c:val>
            <c:numRef>
              <c:f>'Datos  G4'!$B$6:$J$6</c:f>
              <c:numCache>
                <c:formatCode>0.00%</c:formatCode>
                <c:ptCount val="9"/>
                <c:pt idx="0">
                  <c:v>1.3823541106148361E-2</c:v>
                </c:pt>
                <c:pt idx="1">
                  <c:v>2.7978423082530384E-2</c:v>
                </c:pt>
                <c:pt idx="2">
                  <c:v>4.9290267855959496E-2</c:v>
                </c:pt>
                <c:pt idx="3">
                  <c:v>0.17140925898927781</c:v>
                </c:pt>
                <c:pt idx="4">
                  <c:v>9.0562086652264381E-2</c:v>
                </c:pt>
                <c:pt idx="5">
                  <c:v>0.19515977256762668</c:v>
                </c:pt>
                <c:pt idx="6">
                  <c:v>1.8382791480563543E-2</c:v>
                </c:pt>
                <c:pt idx="7">
                  <c:v>2.1855243800612319E-2</c:v>
                </c:pt>
                <c:pt idx="8">
                  <c:v>0.41153861446501705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3B-4501-B7D3-6F96D331E581}"/>
            </c:ext>
          </c:extLst>
        </c:ser>
        <c:ser>
          <c:idx val="1"/>
          <c:order val="1"/>
          <c:tx>
            <c:strRef>
              <c:f>'Datos  G4'!$A$7</c:f>
              <c:strCache>
                <c:ptCount val="1"/>
                <c:pt idx="0">
                  <c:v>SAU</c:v>
                </c:pt>
              </c:strCache>
            </c:strRef>
          </c:tx>
          <c:spPr>
            <a:solidFill>
              <a:srgbClr val="F79646"/>
            </a:solidFill>
          </c:spPr>
          <c:invertIfNegative val="0"/>
          <c:dLbls>
            <c:delete val="1"/>
          </c:dLbls>
          <c:cat>
            <c:strRef>
              <c:f>'Datos  G4'!$B$5:$J$5</c:f>
              <c:strCache>
                <c:ptCount val="9"/>
                <c:pt idx="0">
                  <c:v>Cereais,
oleaxinosas
e leguminosas</c:v>
                </c:pt>
                <c:pt idx="1">
                  <c:v>Raíces e tubérculos</c:v>
                </c:pt>
                <c:pt idx="2">
                  <c:v>Horticultura </c:v>
                </c:pt>
                <c:pt idx="3">
                  <c:v>Viticultura</c:v>
                </c:pt>
                <c:pt idx="4">
                  <c:v>Bovino leite</c:v>
                </c:pt>
                <c:pt idx="5">
                  <c:v>Bovino carne</c:v>
                </c:pt>
                <c:pt idx="6">
                  <c:v>Bovino mixto</c:v>
                </c:pt>
                <c:pt idx="7">
                  <c:v>Porcino e aves</c:v>
                </c:pt>
                <c:pt idx="8">
                  <c:v>Resto</c:v>
                </c:pt>
              </c:strCache>
            </c:strRef>
          </c:cat>
          <c:val>
            <c:numRef>
              <c:f>'Datos  G4'!$B$7:$J$7</c:f>
              <c:numCache>
                <c:formatCode>0.00%</c:formatCode>
                <c:ptCount val="9"/>
                <c:pt idx="0">
                  <c:v>9.8429245827292289E-3</c:v>
                </c:pt>
                <c:pt idx="1">
                  <c:v>2.1898249645062734E-2</c:v>
                </c:pt>
                <c:pt idx="2">
                  <c:v>1.335299911537426E-2</c:v>
                </c:pt>
                <c:pt idx="3">
                  <c:v>1.9508589565429696E-2</c:v>
                </c:pt>
                <c:pt idx="4">
                  <c:v>0.30345338490584339</c:v>
                </c:pt>
                <c:pt idx="5">
                  <c:v>0.33332664429182279</c:v>
                </c:pt>
                <c:pt idx="6">
                  <c:v>3.7888403375959251E-2</c:v>
                </c:pt>
                <c:pt idx="7">
                  <c:v>2.1033691029828109E-2</c:v>
                </c:pt>
                <c:pt idx="8">
                  <c:v>0.23969511348795053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3B-4501-B7D3-6F96D331E581}"/>
            </c:ext>
          </c:extLst>
        </c:ser>
        <c:ser>
          <c:idx val="2"/>
          <c:order val="2"/>
          <c:tx>
            <c:strRef>
              <c:f>'Datos  G4'!$A$8</c:f>
              <c:strCache>
                <c:ptCount val="1"/>
                <c:pt idx="0">
                  <c:v>PET</c:v>
                </c:pt>
              </c:strCache>
            </c:strRef>
          </c:tx>
          <c:invertIfNegative val="0"/>
          <c:dLbls>
            <c:delete val="1"/>
          </c:dLbls>
          <c:cat>
            <c:strRef>
              <c:f>'Datos  G4'!$B$5:$J$5</c:f>
              <c:strCache>
                <c:ptCount val="9"/>
                <c:pt idx="0">
                  <c:v>Cereais,
oleaxinosas
e leguminosas</c:v>
                </c:pt>
                <c:pt idx="1">
                  <c:v>Raíces e tubérculos</c:v>
                </c:pt>
                <c:pt idx="2">
                  <c:v>Horticultura </c:v>
                </c:pt>
                <c:pt idx="3">
                  <c:v>Viticultura</c:v>
                </c:pt>
                <c:pt idx="4">
                  <c:v>Bovino leite</c:v>
                </c:pt>
                <c:pt idx="5">
                  <c:v>Bovino carne</c:v>
                </c:pt>
                <c:pt idx="6">
                  <c:v>Bovino mixto</c:v>
                </c:pt>
                <c:pt idx="7">
                  <c:v>Porcino e aves</c:v>
                </c:pt>
                <c:pt idx="8">
                  <c:v>Resto</c:v>
                </c:pt>
              </c:strCache>
            </c:strRef>
          </c:cat>
          <c:val>
            <c:numRef>
              <c:f>'Datos  G4'!$B$8:$J$8</c:f>
              <c:numCache>
                <c:formatCode>0.00%</c:formatCode>
                <c:ptCount val="9"/>
                <c:pt idx="0">
                  <c:v>2.9764200003751791E-3</c:v>
                </c:pt>
                <c:pt idx="1">
                  <c:v>1.7026873237440364E-2</c:v>
                </c:pt>
                <c:pt idx="2">
                  <c:v>2.4571305893853528E-2</c:v>
                </c:pt>
                <c:pt idx="3">
                  <c:v>4.1470618274134952E-2</c:v>
                </c:pt>
                <c:pt idx="4">
                  <c:v>0.35073274541395794</c:v>
                </c:pt>
                <c:pt idx="5">
                  <c:v>0.11728887323327171</c:v>
                </c:pt>
                <c:pt idx="6">
                  <c:v>1.8751446002363628E-2</c:v>
                </c:pt>
                <c:pt idx="7">
                  <c:v>0.31417863939254354</c:v>
                </c:pt>
                <c:pt idx="8">
                  <c:v>0.11300307855205921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3B-4501-B7D3-6F96D331E58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1228800"/>
        <c:axId val="102568448"/>
      </c:barChart>
      <c:catAx>
        <c:axId val="12122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 anchor="t" anchorCtr="0"/>
          <a:lstStyle/>
          <a:p>
            <a:pPr>
              <a:defRPr sz="1300"/>
            </a:pPr>
            <a:endParaRPr lang="es-ES"/>
          </a:p>
        </c:txPr>
        <c:crossAx val="1025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68448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212288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anose="02000000000000000000" pitchFamily="50" charset="0"/>
          <a:ea typeface="Century Gothic"/>
          <a:cs typeface="Century Gothic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 b="1" i="0" baseline="0">
                <a:solidFill>
                  <a:schemeClr val="accent1"/>
                </a:solidFill>
                <a:effectLst/>
              </a:rPr>
              <a:t>Gráfico 5</a:t>
            </a:r>
            <a:endParaRPr lang="es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es-ES" sz="2000" b="1" i="0" baseline="0">
                <a:effectLst/>
              </a:rPr>
              <a:t>Índices da FAO sobre prezos dos alimentos</a:t>
            </a:r>
            <a:endParaRPr lang="es-ES" sz="2000">
              <a:effectLst/>
            </a:endParaRPr>
          </a:p>
          <a:p>
            <a:pPr algn="l">
              <a:defRPr sz="2000"/>
            </a:pPr>
            <a:r>
              <a:rPr lang="es-ES" sz="1800" b="0" i="0" baseline="0">
                <a:effectLst/>
              </a:rPr>
              <a:t>Evolución mensual en termos reais</a:t>
            </a:r>
            <a:endParaRPr lang="es-ES" sz="1800">
              <a:effectLst/>
            </a:endParaRPr>
          </a:p>
          <a:p>
            <a:pPr algn="l">
              <a:defRPr sz="2000"/>
            </a:pPr>
            <a:r>
              <a:rPr lang="es-ES" sz="1800" b="0" i="0" baseline="0">
                <a:effectLst/>
              </a:rPr>
              <a:t>(Índices. Base 2014-2016=100)</a:t>
            </a:r>
            <a:endParaRPr lang="es-ES" sz="1800">
              <a:effectLst/>
            </a:endParaRPr>
          </a:p>
        </c:rich>
      </c:tx>
      <c:layout>
        <c:manualLayout>
          <c:xMode val="edge"/>
          <c:yMode val="edge"/>
          <c:x val="6.9491880030141109E-3"/>
          <c:y val="5.852385183490445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4281009142025105E-2"/>
          <c:y val="0.26146339857987977"/>
          <c:w val="0.91679343436280847"/>
          <c:h val="0.53246802971760199"/>
        </c:manualLayout>
      </c:layout>
      <c:lineChart>
        <c:grouping val="standard"/>
        <c:varyColors val="0"/>
        <c:ser>
          <c:idx val="0"/>
          <c:order val="0"/>
          <c:tx>
            <c:strRef>
              <c:f>'Datos G5'!$B$4</c:f>
              <c:strCache>
                <c:ptCount val="1"/>
                <c:pt idx="0">
                  <c:v>Total alimentos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G5'!$A$5:$A$175</c:f>
              <c:numCache>
                <c:formatCode>yyyy\-mm</c:formatCode>
                <c:ptCount val="171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</c:numCache>
            </c:numRef>
          </c:cat>
          <c:val>
            <c:numRef>
              <c:f>'Datos G5'!$B$5:$B$175</c:f>
              <c:numCache>
                <c:formatCode>0.0</c:formatCode>
                <c:ptCount val="171"/>
                <c:pt idx="0">
                  <c:v>89.634990649910989</c:v>
                </c:pt>
                <c:pt idx="1">
                  <c:v>87.285385573800866</c:v>
                </c:pt>
                <c:pt idx="2">
                  <c:v>87.13930464085891</c:v>
                </c:pt>
                <c:pt idx="3">
                  <c:v>90.454030034783813</c:v>
                </c:pt>
                <c:pt idx="4">
                  <c:v>96.812380213091814</c:v>
                </c:pt>
                <c:pt idx="5">
                  <c:v>96.79734750586627</c:v>
                </c:pt>
                <c:pt idx="6">
                  <c:v>94.07895840109498</c:v>
                </c:pt>
                <c:pt idx="7">
                  <c:v>96.934142978001304</c:v>
                </c:pt>
                <c:pt idx="8">
                  <c:v>96.504870590835893</c:v>
                </c:pt>
                <c:pt idx="9">
                  <c:v>98.311034935220391</c:v>
                </c:pt>
                <c:pt idx="10">
                  <c:v>102.48249903958626</c:v>
                </c:pt>
                <c:pt idx="11">
                  <c:v>104.40285443905091</c:v>
                </c:pt>
                <c:pt idx="12">
                  <c:v>101.5453836126391</c:v>
                </c:pt>
                <c:pt idx="13">
                  <c:v>99.028008686302798</c:v>
                </c:pt>
                <c:pt idx="14">
                  <c:v>96.35623051591034</c:v>
                </c:pt>
                <c:pt idx="15">
                  <c:v>96.891293448014935</c:v>
                </c:pt>
                <c:pt idx="16">
                  <c:v>96.334673461015058</c:v>
                </c:pt>
                <c:pt idx="17">
                  <c:v>95.797091534150738</c:v>
                </c:pt>
                <c:pt idx="18">
                  <c:v>100.00927861573341</c:v>
                </c:pt>
                <c:pt idx="19">
                  <c:v>107.7189962857764</c:v>
                </c:pt>
                <c:pt idx="20">
                  <c:v>114.18820514723673</c:v>
                </c:pt>
                <c:pt idx="21">
                  <c:v>120.13112275053732</c:v>
                </c:pt>
                <c:pt idx="22">
                  <c:v>124.18159503605668</c:v>
                </c:pt>
                <c:pt idx="23">
                  <c:v>129.37339223028096</c:v>
                </c:pt>
                <c:pt idx="24">
                  <c:v>120.45713566953926</c:v>
                </c:pt>
                <c:pt idx="25">
                  <c:v>124.00279008260023</c:v>
                </c:pt>
                <c:pt idx="26">
                  <c:v>120.99064629944623</c:v>
                </c:pt>
                <c:pt idx="27">
                  <c:v>122.91960364160437</c:v>
                </c:pt>
                <c:pt idx="28">
                  <c:v>121.78708691429014</c:v>
                </c:pt>
                <c:pt idx="29">
                  <c:v>121.60014769645142</c:v>
                </c:pt>
                <c:pt idx="30">
                  <c:v>120.01711513728294</c:v>
                </c:pt>
                <c:pt idx="31">
                  <c:v>119.81663596989409</c:v>
                </c:pt>
                <c:pt idx="32">
                  <c:v>117.50358747642781</c:v>
                </c:pt>
                <c:pt idx="33">
                  <c:v>113.27741255567049</c:v>
                </c:pt>
                <c:pt idx="34">
                  <c:v>113.63807120487925</c:v>
                </c:pt>
                <c:pt idx="35">
                  <c:v>109.98166170213905</c:v>
                </c:pt>
                <c:pt idx="36">
                  <c:v>111.09852045289803</c:v>
                </c:pt>
                <c:pt idx="37">
                  <c:v>113.80473679642948</c:v>
                </c:pt>
                <c:pt idx="38">
                  <c:v>114.14993939485466</c:v>
                </c:pt>
                <c:pt idx="39">
                  <c:v>112.89535081708715</c:v>
                </c:pt>
                <c:pt idx="40">
                  <c:v>108.04812739349063</c:v>
                </c:pt>
                <c:pt idx="41">
                  <c:v>105.17031235331986</c:v>
                </c:pt>
                <c:pt idx="42">
                  <c:v>110.85108142361786</c:v>
                </c:pt>
                <c:pt idx="43">
                  <c:v>111.96303612465049</c:v>
                </c:pt>
                <c:pt idx="44">
                  <c:v>113.65961929318509</c:v>
                </c:pt>
                <c:pt idx="45">
                  <c:v>112.58719265173916</c:v>
                </c:pt>
                <c:pt idx="46">
                  <c:v>112.22154078479605</c:v>
                </c:pt>
                <c:pt idx="47">
                  <c:v>111.51910011431873</c:v>
                </c:pt>
                <c:pt idx="48">
                  <c:v>112.48717721781658</c:v>
                </c:pt>
                <c:pt idx="49">
                  <c:v>112.36091475108691</c:v>
                </c:pt>
                <c:pt idx="50">
                  <c:v>112.02905932167707</c:v>
                </c:pt>
                <c:pt idx="51">
                  <c:v>112.0141342676348</c:v>
                </c:pt>
                <c:pt idx="52">
                  <c:v>111.30309518225027</c:v>
                </c:pt>
                <c:pt idx="53">
                  <c:v>110.23799950742715</c:v>
                </c:pt>
                <c:pt idx="54">
                  <c:v>107.48116485160706</c:v>
                </c:pt>
                <c:pt idx="55">
                  <c:v>105.88963809270895</c:v>
                </c:pt>
                <c:pt idx="56">
                  <c:v>106.1193192345322</c:v>
                </c:pt>
                <c:pt idx="57">
                  <c:v>108.2596856817934</c:v>
                </c:pt>
                <c:pt idx="58">
                  <c:v>108.19191409508544</c:v>
                </c:pt>
                <c:pt idx="59">
                  <c:v>107.75099858536703</c:v>
                </c:pt>
                <c:pt idx="60">
                  <c:v>107.42226031946871</c:v>
                </c:pt>
                <c:pt idx="61">
                  <c:v>109.49825909872371</c:v>
                </c:pt>
                <c:pt idx="62">
                  <c:v>112.85503004918966</c:v>
                </c:pt>
                <c:pt idx="63">
                  <c:v>112.25842368757866</c:v>
                </c:pt>
                <c:pt idx="64">
                  <c:v>112.11785757493135</c:v>
                </c:pt>
                <c:pt idx="65">
                  <c:v>110.26029630128242</c:v>
                </c:pt>
                <c:pt idx="66">
                  <c:v>107.5611562994732</c:v>
                </c:pt>
                <c:pt idx="67">
                  <c:v>104.46381906145857</c:v>
                </c:pt>
                <c:pt idx="68">
                  <c:v>101.06827390823945</c:v>
                </c:pt>
                <c:pt idx="69">
                  <c:v>101.07344598099107</c:v>
                </c:pt>
                <c:pt idx="70">
                  <c:v>100.03962167157053</c:v>
                </c:pt>
                <c:pt idx="71">
                  <c:v>97.186510967679908</c:v>
                </c:pt>
                <c:pt idx="72">
                  <c:v>102.95652085843834</c:v>
                </c:pt>
                <c:pt idx="73">
                  <c:v>100.64457020426245</c:v>
                </c:pt>
                <c:pt idx="74">
                  <c:v>97.736426305331321</c:v>
                </c:pt>
                <c:pt idx="75">
                  <c:v>96.807399484310082</c:v>
                </c:pt>
                <c:pt idx="76">
                  <c:v>97.148424116403248</c:v>
                </c:pt>
                <c:pt idx="77">
                  <c:v>96.650285800800503</c:v>
                </c:pt>
                <c:pt idx="78">
                  <c:v>95.893808437403692</c:v>
                </c:pt>
                <c:pt idx="79">
                  <c:v>91.560306267667627</c:v>
                </c:pt>
                <c:pt idx="80">
                  <c:v>91.003678477946664</c:v>
                </c:pt>
                <c:pt idx="81">
                  <c:v>92.383568782097086</c:v>
                </c:pt>
                <c:pt idx="82">
                  <c:v>89.6614093750797</c:v>
                </c:pt>
                <c:pt idx="83">
                  <c:v>89.001329412327195</c:v>
                </c:pt>
                <c:pt idx="84">
                  <c:v>90.291226535129596</c:v>
                </c:pt>
                <c:pt idx="85">
                  <c:v>91.55220501238955</c:v>
                </c:pt>
                <c:pt idx="86">
                  <c:v>93.016060775316006</c:v>
                </c:pt>
                <c:pt idx="87">
                  <c:v>94.883507537581863</c:v>
                </c:pt>
                <c:pt idx="88">
                  <c:v>96.379997714496611</c:v>
                </c:pt>
                <c:pt idx="89">
                  <c:v>99.840316275964952</c:v>
                </c:pt>
                <c:pt idx="90">
                  <c:v>98.922216359625907</c:v>
                </c:pt>
                <c:pt idx="91">
                  <c:v>101.39231646544647</c:v>
                </c:pt>
                <c:pt idx="92">
                  <c:v>102.23433008965439</c:v>
                </c:pt>
                <c:pt idx="93">
                  <c:v>102.06436472808993</c:v>
                </c:pt>
                <c:pt idx="94">
                  <c:v>101.92915550311652</c:v>
                </c:pt>
                <c:pt idx="95">
                  <c:v>101.17061634659623</c:v>
                </c:pt>
                <c:pt idx="96">
                  <c:v>100.47826501285051</c:v>
                </c:pt>
                <c:pt idx="97">
                  <c:v>100.90674151177612</c:v>
                </c:pt>
                <c:pt idx="98">
                  <c:v>98.974622656458024</c:v>
                </c:pt>
                <c:pt idx="99">
                  <c:v>97.839198457592644</c:v>
                </c:pt>
                <c:pt idx="100">
                  <c:v>100.16710819472965</c:v>
                </c:pt>
                <c:pt idx="101">
                  <c:v>100.74939161916987</c:v>
                </c:pt>
                <c:pt idx="102">
                  <c:v>103.08011903953047</c:v>
                </c:pt>
                <c:pt idx="103">
                  <c:v>102.16064239857725</c:v>
                </c:pt>
                <c:pt idx="104">
                  <c:v>102.72503759485363</c:v>
                </c:pt>
                <c:pt idx="105">
                  <c:v>101.72233564728259</c:v>
                </c:pt>
                <c:pt idx="106">
                  <c:v>101.74503921477796</c:v>
                </c:pt>
                <c:pt idx="107">
                  <c:v>99.145069313769511</c:v>
                </c:pt>
                <c:pt idx="108">
                  <c:v>95.083557809143258</c:v>
                </c:pt>
                <c:pt idx="109">
                  <c:v>96.136872687101103</c:v>
                </c:pt>
                <c:pt idx="110">
                  <c:v>97.282906088891423</c:v>
                </c:pt>
                <c:pt idx="111">
                  <c:v>96.807429685736338</c:v>
                </c:pt>
                <c:pt idx="112">
                  <c:v>96.920170759895271</c:v>
                </c:pt>
                <c:pt idx="113">
                  <c:v>95.228972708024372</c:v>
                </c:pt>
                <c:pt idx="114">
                  <c:v>93.445412090776387</c:v>
                </c:pt>
                <c:pt idx="115">
                  <c:v>94.264988822811461</c:v>
                </c:pt>
                <c:pt idx="116">
                  <c:v>92.565573459737166</c:v>
                </c:pt>
                <c:pt idx="117">
                  <c:v>91.651523902198136</c:v>
                </c:pt>
                <c:pt idx="118">
                  <c:v>90.55798047174676</c:v>
                </c:pt>
                <c:pt idx="119">
                  <c:v>90.611089313374535</c:v>
                </c:pt>
                <c:pt idx="120">
                  <c:v>93.850779955463608</c:v>
                </c:pt>
                <c:pt idx="121">
                  <c:v>94.549535522724597</c:v>
                </c:pt>
                <c:pt idx="122">
                  <c:v>93.693235304688955</c:v>
                </c:pt>
                <c:pt idx="123">
                  <c:v>94.148790915532572</c:v>
                </c:pt>
                <c:pt idx="124">
                  <c:v>94.808852770730624</c:v>
                </c:pt>
                <c:pt idx="125">
                  <c:v>95.9527109227446</c:v>
                </c:pt>
                <c:pt idx="126">
                  <c:v>95.693251726959019</c:v>
                </c:pt>
                <c:pt idx="127">
                  <c:v>94.624312481412645</c:v>
                </c:pt>
                <c:pt idx="128">
                  <c:v>93.904661973795584</c:v>
                </c:pt>
                <c:pt idx="129">
                  <c:v>95.794162635253826</c:v>
                </c:pt>
                <c:pt idx="130">
                  <c:v>99.192386241437319</c:v>
                </c:pt>
                <c:pt idx="131">
                  <c:v>101.58666232211311</c:v>
                </c:pt>
                <c:pt idx="132">
                  <c:v>103.61243780701011</c:v>
                </c:pt>
                <c:pt idx="133">
                  <c:v>100.48317966982319</c:v>
                </c:pt>
                <c:pt idx="134">
                  <c:v>96.1960295511102</c:v>
                </c:pt>
                <c:pt idx="135">
                  <c:v>93.517296455305043</c:v>
                </c:pt>
                <c:pt idx="136">
                  <c:v>92.110886481276935</c:v>
                </c:pt>
                <c:pt idx="137">
                  <c:v>94.254067195658607</c:v>
                </c:pt>
                <c:pt idx="138">
                  <c:v>95.048084817371219</c:v>
                </c:pt>
                <c:pt idx="139">
                  <c:v>96.94264239024524</c:v>
                </c:pt>
                <c:pt idx="140">
                  <c:v>99.060626934585471</c:v>
                </c:pt>
                <c:pt idx="141">
                  <c:v>102.46152823291985</c:v>
                </c:pt>
                <c:pt idx="142">
                  <c:v>106.71620891512508</c:v>
                </c:pt>
                <c:pt idx="143">
                  <c:v>109.759275662543</c:v>
                </c:pt>
                <c:pt idx="144">
                  <c:v>112.9366447724327</c:v>
                </c:pt>
                <c:pt idx="145">
                  <c:v>115.96582715789961</c:v>
                </c:pt>
                <c:pt idx="146">
                  <c:v>118.61085405898515</c:v>
                </c:pt>
                <c:pt idx="147">
                  <c:v>121.43307783295158</c:v>
                </c:pt>
                <c:pt idx="148">
                  <c:v>127.46093585497982</c:v>
                </c:pt>
                <c:pt idx="149">
                  <c:v>124.62778472601251</c:v>
                </c:pt>
                <c:pt idx="150">
                  <c:v>123.91870590984652</c:v>
                </c:pt>
                <c:pt idx="151">
                  <c:v>127.29438157112905</c:v>
                </c:pt>
                <c:pt idx="152">
                  <c:v>128.51905211131293</c:v>
                </c:pt>
                <c:pt idx="153">
                  <c:v>132.53329678946218</c:v>
                </c:pt>
                <c:pt idx="154">
                  <c:v>134.61293724008328</c:v>
                </c:pt>
                <c:pt idx="155">
                  <c:v>132.99761026907638</c:v>
                </c:pt>
                <c:pt idx="156">
                  <c:v>132.66766484196029</c:v>
                </c:pt>
                <c:pt idx="157">
                  <c:v>138.18720519535549</c:v>
                </c:pt>
                <c:pt idx="158">
                  <c:v>156.26613607359866</c:v>
                </c:pt>
                <c:pt idx="159">
                  <c:v>155.01558277743945</c:v>
                </c:pt>
                <c:pt idx="160">
                  <c:v>154.6416206809831</c:v>
                </c:pt>
                <c:pt idx="161">
                  <c:v>151.36919054452986</c:v>
                </c:pt>
                <c:pt idx="162">
                  <c:v>137.53847788863465</c:v>
                </c:pt>
                <c:pt idx="163">
                  <c:v>134.61021090226711</c:v>
                </c:pt>
                <c:pt idx="164">
                  <c:v>133.10560174965073</c:v>
                </c:pt>
                <c:pt idx="165">
                  <c:v>132.45663763344427</c:v>
                </c:pt>
                <c:pt idx="166">
                  <c:v>131.82952576316603</c:v>
                </c:pt>
                <c:pt idx="167">
                  <c:v>128.95009339803124</c:v>
                </c:pt>
                <c:pt idx="168">
                  <c:v>125.28180721416462</c:v>
                </c:pt>
                <c:pt idx="169">
                  <c:v>124.73109186895381</c:v>
                </c:pt>
                <c:pt idx="170">
                  <c:v>122.07327891129557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36-4857-8612-D06D005CA985}"/>
            </c:ext>
          </c:extLst>
        </c:ser>
        <c:ser>
          <c:idx val="1"/>
          <c:order val="1"/>
          <c:tx>
            <c:strRef>
              <c:f>'Datos G5'!$C$4</c:f>
              <c:strCache>
                <c:ptCount val="1"/>
                <c:pt idx="0">
                  <c:v>Carne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G5'!$A$5:$A$175</c:f>
              <c:numCache>
                <c:formatCode>yyyy\-mm</c:formatCode>
                <c:ptCount val="171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</c:numCache>
            </c:numRef>
          </c:cat>
          <c:val>
            <c:numRef>
              <c:f>'Datos G5'!$C$5:$C$175</c:f>
              <c:numCache>
                <c:formatCode>0.0</c:formatCode>
                <c:ptCount val="171"/>
                <c:pt idx="0">
                  <c:v>80.193324522556367</c:v>
                </c:pt>
                <c:pt idx="1">
                  <c:v>77.740278348369486</c:v>
                </c:pt>
                <c:pt idx="2">
                  <c:v>78.208308039695012</c:v>
                </c:pt>
                <c:pt idx="3">
                  <c:v>80.816090206310449</c:v>
                </c:pt>
                <c:pt idx="4">
                  <c:v>83.941061623231278</c:v>
                </c:pt>
                <c:pt idx="5">
                  <c:v>86.222708230324415</c:v>
                </c:pt>
                <c:pt idx="6">
                  <c:v>88.417110938617611</c:v>
                </c:pt>
                <c:pt idx="7">
                  <c:v>88.460096261787712</c:v>
                </c:pt>
                <c:pt idx="8">
                  <c:v>87.484563213702273</c:v>
                </c:pt>
                <c:pt idx="9">
                  <c:v>85.547435144561362</c:v>
                </c:pt>
                <c:pt idx="10">
                  <c:v>86.834546835389318</c:v>
                </c:pt>
                <c:pt idx="11">
                  <c:v>87.053898459993619</c:v>
                </c:pt>
                <c:pt idx="12">
                  <c:v>85.067305486912346</c:v>
                </c:pt>
                <c:pt idx="13">
                  <c:v>85.696945456012585</c:v>
                </c:pt>
                <c:pt idx="14">
                  <c:v>86.968299256798247</c:v>
                </c:pt>
                <c:pt idx="15">
                  <c:v>89.49747288783071</c:v>
                </c:pt>
                <c:pt idx="16">
                  <c:v>89.809333398517126</c:v>
                </c:pt>
                <c:pt idx="17">
                  <c:v>90.860112215572371</c:v>
                </c:pt>
                <c:pt idx="18">
                  <c:v>91.865682110430299</c:v>
                </c:pt>
                <c:pt idx="19">
                  <c:v>92.662619042923026</c:v>
                </c:pt>
                <c:pt idx="20">
                  <c:v>92.549261918869306</c:v>
                </c:pt>
                <c:pt idx="21">
                  <c:v>94.035359597373031</c:v>
                </c:pt>
                <c:pt idx="22">
                  <c:v>96.15666616675324</c:v>
                </c:pt>
                <c:pt idx="23">
                  <c:v>97.400063580779786</c:v>
                </c:pt>
                <c:pt idx="24">
                  <c:v>87.959674099168467</c:v>
                </c:pt>
                <c:pt idx="25">
                  <c:v>90.387360759511694</c:v>
                </c:pt>
                <c:pt idx="26">
                  <c:v>93.244217463160822</c:v>
                </c:pt>
                <c:pt idx="27">
                  <c:v>97.052404749336901</c:v>
                </c:pt>
                <c:pt idx="28">
                  <c:v>97.404426068883822</c:v>
                </c:pt>
                <c:pt idx="29">
                  <c:v>96.286727097562135</c:v>
                </c:pt>
                <c:pt idx="30">
                  <c:v>95.961338740781798</c:v>
                </c:pt>
                <c:pt idx="31">
                  <c:v>95.186621528365038</c:v>
                </c:pt>
                <c:pt idx="32">
                  <c:v>96.364248835146483</c:v>
                </c:pt>
                <c:pt idx="33">
                  <c:v>95.687747921972331</c:v>
                </c:pt>
                <c:pt idx="34">
                  <c:v>97.583241449916812</c:v>
                </c:pt>
                <c:pt idx="35">
                  <c:v>95.950881429848238</c:v>
                </c:pt>
                <c:pt idx="36">
                  <c:v>93.61391811516296</c:v>
                </c:pt>
                <c:pt idx="37">
                  <c:v>95.828636148609377</c:v>
                </c:pt>
                <c:pt idx="38">
                  <c:v>96.648033105308883</c:v>
                </c:pt>
                <c:pt idx="39">
                  <c:v>95.956506493785653</c:v>
                </c:pt>
                <c:pt idx="40">
                  <c:v>94.168583771114456</c:v>
                </c:pt>
                <c:pt idx="41">
                  <c:v>92.039457844694397</c:v>
                </c:pt>
                <c:pt idx="42">
                  <c:v>91.101029555671445</c:v>
                </c:pt>
                <c:pt idx="43">
                  <c:v>93.563016001837013</c:v>
                </c:pt>
                <c:pt idx="44">
                  <c:v>97.137918075880165</c:v>
                </c:pt>
                <c:pt idx="45">
                  <c:v>97.996609788558686</c:v>
                </c:pt>
                <c:pt idx="46">
                  <c:v>97.746037365203378</c:v>
                </c:pt>
                <c:pt idx="47">
                  <c:v>97.488079175770181</c:v>
                </c:pt>
                <c:pt idx="48">
                  <c:v>97.047957246735379</c:v>
                </c:pt>
                <c:pt idx="49">
                  <c:v>98.050045356914083</c:v>
                </c:pt>
                <c:pt idx="50">
                  <c:v>98.476522895607403</c:v>
                </c:pt>
                <c:pt idx="51">
                  <c:v>99.12891338986752</c:v>
                </c:pt>
                <c:pt idx="52">
                  <c:v>96.141392990183078</c:v>
                </c:pt>
                <c:pt idx="53">
                  <c:v>95.709413951141585</c:v>
                </c:pt>
                <c:pt idx="54">
                  <c:v>95.278189590791882</c:v>
                </c:pt>
                <c:pt idx="55">
                  <c:v>96.15310305311921</c:v>
                </c:pt>
                <c:pt idx="56">
                  <c:v>96.682367091997307</c:v>
                </c:pt>
                <c:pt idx="57">
                  <c:v>97.014856954298708</c:v>
                </c:pt>
                <c:pt idx="58">
                  <c:v>96.30345174977127</c:v>
                </c:pt>
                <c:pt idx="59">
                  <c:v>95.362540037322347</c:v>
                </c:pt>
                <c:pt idx="60">
                  <c:v>95.37121157362381</c:v>
                </c:pt>
                <c:pt idx="61">
                  <c:v>95.770530913815819</c:v>
                </c:pt>
                <c:pt idx="62">
                  <c:v>98.179796725540271</c:v>
                </c:pt>
                <c:pt idx="63">
                  <c:v>101.37864822354385</c:v>
                </c:pt>
                <c:pt idx="64">
                  <c:v>103.58023540446204</c:v>
                </c:pt>
                <c:pt idx="65">
                  <c:v>107.38829086136646</c:v>
                </c:pt>
                <c:pt idx="66">
                  <c:v>108.85848047838064</c:v>
                </c:pt>
                <c:pt idx="67">
                  <c:v>110.14449908928509</c:v>
                </c:pt>
                <c:pt idx="68">
                  <c:v>108.98299622743576</c:v>
                </c:pt>
                <c:pt idx="69">
                  <c:v>108.3206549124786</c:v>
                </c:pt>
                <c:pt idx="70">
                  <c:v>106.39169870178411</c:v>
                </c:pt>
                <c:pt idx="71">
                  <c:v>100.58333575781886</c:v>
                </c:pt>
                <c:pt idx="72">
                  <c:v>106.12146114088121</c:v>
                </c:pt>
                <c:pt idx="73">
                  <c:v>102.71166963187839</c:v>
                </c:pt>
                <c:pt idx="74">
                  <c:v>98.968813935982297</c:v>
                </c:pt>
                <c:pt idx="75">
                  <c:v>99.909906041187128</c:v>
                </c:pt>
                <c:pt idx="76">
                  <c:v>101.74692959192117</c:v>
                </c:pt>
                <c:pt idx="77">
                  <c:v>100.79602961265269</c:v>
                </c:pt>
                <c:pt idx="78">
                  <c:v>101.27680229389857</c:v>
                </c:pt>
                <c:pt idx="79">
                  <c:v>101.37617587092535</c:v>
                </c:pt>
                <c:pt idx="80">
                  <c:v>99.219895895442292</c:v>
                </c:pt>
                <c:pt idx="81">
                  <c:v>94.481838994568335</c:v>
                </c:pt>
                <c:pt idx="82">
                  <c:v>91.122402285017927</c:v>
                </c:pt>
                <c:pt idx="83">
                  <c:v>88.923391582597716</c:v>
                </c:pt>
                <c:pt idx="84">
                  <c:v>89.566898508939204</c:v>
                </c:pt>
                <c:pt idx="85">
                  <c:v>91.406148260321302</c:v>
                </c:pt>
                <c:pt idx="86">
                  <c:v>91.613123832385668</c:v>
                </c:pt>
                <c:pt idx="87">
                  <c:v>93.539981778426451</c:v>
                </c:pt>
                <c:pt idx="88">
                  <c:v>95.92402744622845</c:v>
                </c:pt>
                <c:pt idx="89">
                  <c:v>100.31304003263845</c:v>
                </c:pt>
                <c:pt idx="90">
                  <c:v>101.41124102586751</c:v>
                </c:pt>
                <c:pt idx="91">
                  <c:v>102.58799545758841</c:v>
                </c:pt>
                <c:pt idx="92">
                  <c:v>100.92933857213784</c:v>
                </c:pt>
                <c:pt idx="93">
                  <c:v>98.976291047093952</c:v>
                </c:pt>
                <c:pt idx="94">
                  <c:v>99.423991177122247</c:v>
                </c:pt>
                <c:pt idx="95">
                  <c:v>96.451444107117567</c:v>
                </c:pt>
                <c:pt idx="96">
                  <c:v>94.558291671870307</c:v>
                </c:pt>
                <c:pt idx="97">
                  <c:v>96.603093171595461</c:v>
                </c:pt>
                <c:pt idx="98">
                  <c:v>98.371393079449575</c:v>
                </c:pt>
                <c:pt idx="99">
                  <c:v>100.35807943601344</c:v>
                </c:pt>
                <c:pt idx="100">
                  <c:v>102.28484974250792</c:v>
                </c:pt>
                <c:pt idx="101">
                  <c:v>103.54615979993133</c:v>
                </c:pt>
                <c:pt idx="102">
                  <c:v>104.06713175935131</c:v>
                </c:pt>
                <c:pt idx="103">
                  <c:v>103.19828948221969</c:v>
                </c:pt>
                <c:pt idx="104">
                  <c:v>101.97174723158406</c:v>
                </c:pt>
                <c:pt idx="105">
                  <c:v>101.23124967564181</c:v>
                </c:pt>
                <c:pt idx="106">
                  <c:v>101.22604693353152</c:v>
                </c:pt>
                <c:pt idx="107">
                  <c:v>98.811937042963322</c:v>
                </c:pt>
                <c:pt idx="108">
                  <c:v>93.934889112243809</c:v>
                </c:pt>
                <c:pt idx="109">
                  <c:v>95.240959062438847</c:v>
                </c:pt>
                <c:pt idx="110">
                  <c:v>95.463554318635119</c:v>
                </c:pt>
                <c:pt idx="111">
                  <c:v>94.235021186271197</c:v>
                </c:pt>
                <c:pt idx="112">
                  <c:v>93.647555693547261</c:v>
                </c:pt>
                <c:pt idx="113">
                  <c:v>93.397726662314838</c:v>
                </c:pt>
                <c:pt idx="114">
                  <c:v>92.957530381009164</c:v>
                </c:pt>
                <c:pt idx="115">
                  <c:v>94.074693105332258</c:v>
                </c:pt>
                <c:pt idx="116">
                  <c:v>92.382651171204458</c:v>
                </c:pt>
                <c:pt idx="117">
                  <c:v>90.677776675362296</c:v>
                </c:pt>
                <c:pt idx="118">
                  <c:v>91.239108653625991</c:v>
                </c:pt>
                <c:pt idx="119">
                  <c:v>91.243913398612492</c:v>
                </c:pt>
                <c:pt idx="120">
                  <c:v>92.799604953943415</c:v>
                </c:pt>
                <c:pt idx="121">
                  <c:v>93.629072424603294</c:v>
                </c:pt>
                <c:pt idx="122">
                  <c:v>95.121044277082717</c:v>
                </c:pt>
                <c:pt idx="123">
                  <c:v>98.31693904407247</c:v>
                </c:pt>
                <c:pt idx="124">
                  <c:v>101.11249145118728</c:v>
                </c:pt>
                <c:pt idx="125">
                  <c:v>101.81164092126298</c:v>
                </c:pt>
                <c:pt idx="126">
                  <c:v>103.0302556884084</c:v>
                </c:pt>
                <c:pt idx="127">
                  <c:v>102.86149217770364</c:v>
                </c:pt>
                <c:pt idx="128">
                  <c:v>101.59665029105641</c:v>
                </c:pt>
                <c:pt idx="129">
                  <c:v>102.13427723396183</c:v>
                </c:pt>
                <c:pt idx="130">
                  <c:v>107.13788537307187</c:v>
                </c:pt>
                <c:pt idx="131">
                  <c:v>107.26025767855911</c:v>
                </c:pt>
                <c:pt idx="132">
                  <c:v>104.71938540565031</c:v>
                </c:pt>
                <c:pt idx="133">
                  <c:v>101.53847870476029</c:v>
                </c:pt>
                <c:pt idx="134">
                  <c:v>100.4893165529747</c:v>
                </c:pt>
                <c:pt idx="135">
                  <c:v>97.943758287566581</c:v>
                </c:pt>
                <c:pt idx="136">
                  <c:v>96.437258776754945</c:v>
                </c:pt>
                <c:pt idx="137">
                  <c:v>95.831338745391875</c:v>
                </c:pt>
                <c:pt idx="138">
                  <c:v>93.214262549148188</c:v>
                </c:pt>
                <c:pt idx="139">
                  <c:v>93.189971765221728</c:v>
                </c:pt>
                <c:pt idx="140">
                  <c:v>92.453184386319677</c:v>
                </c:pt>
                <c:pt idx="141">
                  <c:v>92.765906311361135</c:v>
                </c:pt>
                <c:pt idx="142">
                  <c:v>94.317011042619725</c:v>
                </c:pt>
                <c:pt idx="143">
                  <c:v>95.860351836229995</c:v>
                </c:pt>
                <c:pt idx="144">
                  <c:v>95.463072100314221</c:v>
                </c:pt>
                <c:pt idx="145">
                  <c:v>97.26103867225055</c:v>
                </c:pt>
                <c:pt idx="146">
                  <c:v>100.24005515327437</c:v>
                </c:pt>
                <c:pt idx="147">
                  <c:v>103.80403089968794</c:v>
                </c:pt>
                <c:pt idx="148">
                  <c:v>106.8273750000526</c:v>
                </c:pt>
                <c:pt idx="149">
                  <c:v>110.11240966712386</c:v>
                </c:pt>
                <c:pt idx="150">
                  <c:v>113.5213610353443</c:v>
                </c:pt>
                <c:pt idx="151">
                  <c:v>112.84449165194852</c:v>
                </c:pt>
                <c:pt idx="152">
                  <c:v>112.09740055191575</c:v>
                </c:pt>
                <c:pt idx="153">
                  <c:v>111.38843923391796</c:v>
                </c:pt>
                <c:pt idx="154">
                  <c:v>111.92602596695636</c:v>
                </c:pt>
                <c:pt idx="155">
                  <c:v>110.45391581912321</c:v>
                </c:pt>
                <c:pt idx="156">
                  <c:v>109.7269797021805</c:v>
                </c:pt>
                <c:pt idx="157">
                  <c:v>111.41573932671484</c:v>
                </c:pt>
                <c:pt idx="158">
                  <c:v>116.74685929163809</c:v>
                </c:pt>
                <c:pt idx="159">
                  <c:v>119.27094081615941</c:v>
                </c:pt>
                <c:pt idx="160">
                  <c:v>120.22134519883218</c:v>
                </c:pt>
                <c:pt idx="161">
                  <c:v>123.2051727433392</c:v>
                </c:pt>
                <c:pt idx="162">
                  <c:v>121.37603609487049</c:v>
                </c:pt>
                <c:pt idx="163">
                  <c:v>118.48048359058913</c:v>
                </c:pt>
                <c:pt idx="164">
                  <c:v>117.68005549478961</c:v>
                </c:pt>
                <c:pt idx="165">
                  <c:v>114.30443532013408</c:v>
                </c:pt>
                <c:pt idx="166">
                  <c:v>112.15227667493156</c:v>
                </c:pt>
                <c:pt idx="167">
                  <c:v>109.97800804301974</c:v>
                </c:pt>
                <c:pt idx="168">
                  <c:v>106.89317597748843</c:v>
                </c:pt>
                <c:pt idx="169">
                  <c:v>107.81028822889647</c:v>
                </c:pt>
                <c:pt idx="170">
                  <c:v>108.68279855738771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36-4857-8612-D06D005CA985}"/>
            </c:ext>
          </c:extLst>
        </c:ser>
        <c:ser>
          <c:idx val="2"/>
          <c:order val="2"/>
          <c:tx>
            <c:strRef>
              <c:f>'Datos G5'!$D$4</c:f>
              <c:strCache>
                <c:ptCount val="1"/>
                <c:pt idx="0">
                  <c:v>Produtos lácteos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'Datos G5'!$A$5:$A$175</c:f>
              <c:numCache>
                <c:formatCode>yyyy\-mm</c:formatCode>
                <c:ptCount val="171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</c:numCache>
            </c:numRef>
          </c:cat>
          <c:val>
            <c:numRef>
              <c:f>'Datos G5'!$D$5:$D$175</c:f>
              <c:numCache>
                <c:formatCode>0.0</c:formatCode>
                <c:ptCount val="171"/>
                <c:pt idx="0">
                  <c:v>91.473542217229593</c:v>
                </c:pt>
                <c:pt idx="1">
                  <c:v>85.630565206908642</c:v>
                </c:pt>
                <c:pt idx="2">
                  <c:v>83.856609440745146</c:v>
                </c:pt>
                <c:pt idx="3">
                  <c:v>83.380331613899898</c:v>
                </c:pt>
                <c:pt idx="4">
                  <c:v>86.597617670943833</c:v>
                </c:pt>
                <c:pt idx="5">
                  <c:v>87.813101253466201</c:v>
                </c:pt>
                <c:pt idx="6">
                  <c:v>88.293353766595231</c:v>
                </c:pt>
                <c:pt idx="7">
                  <c:v>91.223482974824122</c:v>
                </c:pt>
                <c:pt idx="8">
                  <c:v>98.614518522484246</c:v>
                </c:pt>
                <c:pt idx="9">
                  <c:v>106.47387112388904</c:v>
                </c:pt>
                <c:pt idx="10">
                  <c:v>117.30260259621197</c:v>
                </c:pt>
                <c:pt idx="11">
                  <c:v>116.99704955537069</c:v>
                </c:pt>
                <c:pt idx="12">
                  <c:v>109.03148723977614</c:v>
                </c:pt>
                <c:pt idx="13">
                  <c:v>101.63811669040162</c:v>
                </c:pt>
                <c:pt idx="14">
                  <c:v>101.65008124541598</c:v>
                </c:pt>
                <c:pt idx="15">
                  <c:v>109.7914209958272</c:v>
                </c:pt>
                <c:pt idx="16">
                  <c:v>111.81232596055284</c:v>
                </c:pt>
                <c:pt idx="17">
                  <c:v>110.4948032947928</c:v>
                </c:pt>
                <c:pt idx="18">
                  <c:v>112.89779096917465</c:v>
                </c:pt>
                <c:pt idx="19">
                  <c:v>112.31205329937512</c:v>
                </c:pt>
                <c:pt idx="20">
                  <c:v>116.08300896927501</c:v>
                </c:pt>
                <c:pt idx="21">
                  <c:v>121.44529774534413</c:v>
                </c:pt>
                <c:pt idx="22">
                  <c:v>118.79407365616134</c:v>
                </c:pt>
                <c:pt idx="23">
                  <c:v>117.49676841190369</c:v>
                </c:pt>
                <c:pt idx="24">
                  <c:v>110.63265207276712</c:v>
                </c:pt>
                <c:pt idx="25">
                  <c:v>117.3705496234501</c:v>
                </c:pt>
                <c:pt idx="26">
                  <c:v>122.36871248326607</c:v>
                </c:pt>
                <c:pt idx="27">
                  <c:v>121.20626106535595</c:v>
                </c:pt>
                <c:pt idx="28">
                  <c:v>120.89321183597738</c:v>
                </c:pt>
                <c:pt idx="29">
                  <c:v>121.92622654039394</c:v>
                </c:pt>
                <c:pt idx="30">
                  <c:v>120.34968299878643</c:v>
                </c:pt>
                <c:pt idx="31">
                  <c:v>118.82949043086737</c:v>
                </c:pt>
                <c:pt idx="32">
                  <c:v>114.53867112389231</c:v>
                </c:pt>
                <c:pt idx="33">
                  <c:v>113.71569755642936</c:v>
                </c:pt>
                <c:pt idx="34">
                  <c:v>112.68257284129115</c:v>
                </c:pt>
                <c:pt idx="35">
                  <c:v>109.92125646488668</c:v>
                </c:pt>
                <c:pt idx="36">
                  <c:v>109.22206124444374</c:v>
                </c:pt>
                <c:pt idx="37">
                  <c:v>110.04625146813237</c:v>
                </c:pt>
                <c:pt idx="38">
                  <c:v>107.16442325261059</c:v>
                </c:pt>
                <c:pt idx="39">
                  <c:v>102.13447209562104</c:v>
                </c:pt>
                <c:pt idx="40">
                  <c:v>95.777062785801618</c:v>
                </c:pt>
                <c:pt idx="41">
                  <c:v>92.832897771580349</c:v>
                </c:pt>
                <c:pt idx="42">
                  <c:v>90.524088668255786</c:v>
                </c:pt>
                <c:pt idx="43">
                  <c:v>92.57460788709588</c:v>
                </c:pt>
                <c:pt idx="44">
                  <c:v>100.70840256374036</c:v>
                </c:pt>
                <c:pt idx="45">
                  <c:v>103.67454355209563</c:v>
                </c:pt>
                <c:pt idx="46">
                  <c:v>104.25484379731485</c:v>
                </c:pt>
                <c:pt idx="47">
                  <c:v>107.23895164047042</c:v>
                </c:pt>
                <c:pt idx="48">
                  <c:v>110.31483960455759</c:v>
                </c:pt>
                <c:pt idx="49">
                  <c:v>112.83529941721481</c:v>
                </c:pt>
                <c:pt idx="50">
                  <c:v>116.71953191723409</c:v>
                </c:pt>
                <c:pt idx="51">
                  <c:v>128.37313154370275</c:v>
                </c:pt>
                <c:pt idx="52">
                  <c:v>127.60767223969118</c:v>
                </c:pt>
                <c:pt idx="53">
                  <c:v>127.86475775984465</c:v>
                </c:pt>
                <c:pt idx="54">
                  <c:v>128.53138184363175</c:v>
                </c:pt>
                <c:pt idx="55">
                  <c:v>132.77947593438515</c:v>
                </c:pt>
                <c:pt idx="56">
                  <c:v>135.83432946062379</c:v>
                </c:pt>
                <c:pt idx="57">
                  <c:v>139.44438780420256</c:v>
                </c:pt>
                <c:pt idx="58">
                  <c:v>138.50455623579958</c:v>
                </c:pt>
                <c:pt idx="59">
                  <c:v>142.66035800808774</c:v>
                </c:pt>
                <c:pt idx="60">
                  <c:v>144.35472907857201</c:v>
                </c:pt>
                <c:pt idx="61">
                  <c:v>144.57148283281413</c:v>
                </c:pt>
                <c:pt idx="62">
                  <c:v>143.06896407885858</c:v>
                </c:pt>
                <c:pt idx="63">
                  <c:v>136.1460981534305</c:v>
                </c:pt>
                <c:pt idx="64">
                  <c:v>131.06189005555947</c:v>
                </c:pt>
                <c:pt idx="65">
                  <c:v>125.74899318603828</c:v>
                </c:pt>
                <c:pt idx="66">
                  <c:v>120.35052101608304</c:v>
                </c:pt>
                <c:pt idx="67">
                  <c:v>111.49846027285176</c:v>
                </c:pt>
                <c:pt idx="68">
                  <c:v>102.45462270221037</c:v>
                </c:pt>
                <c:pt idx="69">
                  <c:v>98.997395339380972</c:v>
                </c:pt>
                <c:pt idx="70">
                  <c:v>94.86831299500048</c:v>
                </c:pt>
                <c:pt idx="71">
                  <c:v>91.024024665819468</c:v>
                </c:pt>
                <c:pt idx="72">
                  <c:v>94.450167265916988</c:v>
                </c:pt>
                <c:pt idx="73">
                  <c:v>97.292036152716804</c:v>
                </c:pt>
                <c:pt idx="74">
                  <c:v>97.259067082870118</c:v>
                </c:pt>
                <c:pt idx="75">
                  <c:v>92.608269829495654</c:v>
                </c:pt>
                <c:pt idx="76">
                  <c:v>91.883100448462912</c:v>
                </c:pt>
                <c:pt idx="77">
                  <c:v>89.641154121184599</c:v>
                </c:pt>
                <c:pt idx="78">
                  <c:v>84.03436481480793</c:v>
                </c:pt>
                <c:pt idx="79">
                  <c:v>81.731444088214872</c:v>
                </c:pt>
                <c:pt idx="80">
                  <c:v>85.054411180673995</c:v>
                </c:pt>
                <c:pt idx="81">
                  <c:v>89.981807443673176</c:v>
                </c:pt>
                <c:pt idx="82">
                  <c:v>82.317514102325944</c:v>
                </c:pt>
                <c:pt idx="83">
                  <c:v>82.794836546007616</c:v>
                </c:pt>
                <c:pt idx="84">
                  <c:v>84.453914853136297</c:v>
                </c:pt>
                <c:pt idx="85">
                  <c:v>83.882328958584779</c:v>
                </c:pt>
                <c:pt idx="86">
                  <c:v>81.574850749002593</c:v>
                </c:pt>
                <c:pt idx="87">
                  <c:v>82.080299665309951</c:v>
                </c:pt>
                <c:pt idx="88">
                  <c:v>77.355241425209158</c:v>
                </c:pt>
                <c:pt idx="89">
                  <c:v>78.635898573647694</c:v>
                </c:pt>
                <c:pt idx="90">
                  <c:v>80.879412560269898</c:v>
                </c:pt>
                <c:pt idx="91">
                  <c:v>87.045258992407142</c:v>
                </c:pt>
                <c:pt idx="92">
                  <c:v>96.668288314705734</c:v>
                </c:pt>
                <c:pt idx="93">
                  <c:v>99.757839380519513</c:v>
                </c:pt>
                <c:pt idx="94">
                  <c:v>100.54966844307984</c:v>
                </c:pt>
                <c:pt idx="95">
                  <c:v>102.35761435090735</c:v>
                </c:pt>
                <c:pt idx="96">
                  <c:v>101.35011693146816</c:v>
                </c:pt>
                <c:pt idx="97">
                  <c:v>102.04550594487239</c:v>
                </c:pt>
                <c:pt idx="98">
                  <c:v>103.48514184757762</c:v>
                </c:pt>
                <c:pt idx="99">
                  <c:v>102.88675306410411</c:v>
                </c:pt>
                <c:pt idx="100">
                  <c:v>107.80905637566775</c:v>
                </c:pt>
                <c:pt idx="101">
                  <c:v>112.77168175188734</c:v>
                </c:pt>
                <c:pt idx="102">
                  <c:v>117.13145612248559</c:v>
                </c:pt>
                <c:pt idx="103">
                  <c:v>120.21456195873057</c:v>
                </c:pt>
                <c:pt idx="104">
                  <c:v>121.76355124358575</c:v>
                </c:pt>
                <c:pt idx="105">
                  <c:v>118.645574741814</c:v>
                </c:pt>
                <c:pt idx="106">
                  <c:v>114.53901954720087</c:v>
                </c:pt>
                <c:pt idx="107">
                  <c:v>110.31748768917396</c:v>
                </c:pt>
                <c:pt idx="108">
                  <c:v>104.11543172870981</c:v>
                </c:pt>
                <c:pt idx="109">
                  <c:v>106.82547428369284</c:v>
                </c:pt>
                <c:pt idx="110">
                  <c:v>109.31642592055006</c:v>
                </c:pt>
                <c:pt idx="111">
                  <c:v>108.03472796585751</c:v>
                </c:pt>
                <c:pt idx="112">
                  <c:v>109.44027804179224</c:v>
                </c:pt>
                <c:pt idx="113">
                  <c:v>110.28626504632003</c:v>
                </c:pt>
                <c:pt idx="114">
                  <c:v>108.17258423998584</c:v>
                </c:pt>
                <c:pt idx="115">
                  <c:v>106.53154993882521</c:v>
                </c:pt>
                <c:pt idx="116">
                  <c:v>106.36840593878878</c:v>
                </c:pt>
                <c:pt idx="117">
                  <c:v>100.97775263827128</c:v>
                </c:pt>
                <c:pt idx="118">
                  <c:v>98.217081970383262</c:v>
                </c:pt>
                <c:pt idx="119">
                  <c:v>96.110281402511788</c:v>
                </c:pt>
                <c:pt idx="120">
                  <c:v>101.52651305065365</c:v>
                </c:pt>
                <c:pt idx="121">
                  <c:v>104.35999796417556</c:v>
                </c:pt>
                <c:pt idx="122">
                  <c:v>106.25405420635327</c:v>
                </c:pt>
                <c:pt idx="123">
                  <c:v>106.73728467626276</c:v>
                </c:pt>
                <c:pt idx="124">
                  <c:v>107.2047880614238</c:v>
                </c:pt>
                <c:pt idx="125">
                  <c:v>103.48177981919189</c:v>
                </c:pt>
                <c:pt idx="126">
                  <c:v>101.64441851184777</c:v>
                </c:pt>
                <c:pt idx="127">
                  <c:v>100.8754701472434</c:v>
                </c:pt>
                <c:pt idx="128">
                  <c:v>100.21014710995644</c:v>
                </c:pt>
                <c:pt idx="129">
                  <c:v>101.39902979098005</c:v>
                </c:pt>
                <c:pt idx="130">
                  <c:v>103.04166761799397</c:v>
                </c:pt>
                <c:pt idx="131">
                  <c:v>104.13739012377377</c:v>
                </c:pt>
                <c:pt idx="132">
                  <c:v>104.95636341292295</c:v>
                </c:pt>
                <c:pt idx="133">
                  <c:v>103.95250211738738</c:v>
                </c:pt>
                <c:pt idx="134">
                  <c:v>102.6112963795989</c:v>
                </c:pt>
                <c:pt idx="135">
                  <c:v>96.778633355029214</c:v>
                </c:pt>
                <c:pt idx="136">
                  <c:v>95.43621815022972</c:v>
                </c:pt>
                <c:pt idx="137">
                  <c:v>99.385157611777259</c:v>
                </c:pt>
                <c:pt idx="138">
                  <c:v>102.87691024220582</c:v>
                </c:pt>
                <c:pt idx="139">
                  <c:v>103.19334311226443</c:v>
                </c:pt>
                <c:pt idx="140">
                  <c:v>103.41346872538824</c:v>
                </c:pt>
                <c:pt idx="141">
                  <c:v>105.5983027241768</c:v>
                </c:pt>
                <c:pt idx="142">
                  <c:v>106.50990881564493</c:v>
                </c:pt>
                <c:pt idx="143">
                  <c:v>110.35442400152323</c:v>
                </c:pt>
                <c:pt idx="144">
                  <c:v>110.66965501600934</c:v>
                </c:pt>
                <c:pt idx="145">
                  <c:v>112.48766850590609</c:v>
                </c:pt>
                <c:pt idx="146">
                  <c:v>116.85050669561146</c:v>
                </c:pt>
                <c:pt idx="147">
                  <c:v>118.48722602429294</c:v>
                </c:pt>
                <c:pt idx="148">
                  <c:v>120.50300649101304</c:v>
                </c:pt>
                <c:pt idx="149">
                  <c:v>119.29151456025477</c:v>
                </c:pt>
                <c:pt idx="150">
                  <c:v>116.12407096335072</c:v>
                </c:pt>
                <c:pt idx="151">
                  <c:v>115.55876948969683</c:v>
                </c:pt>
                <c:pt idx="152">
                  <c:v>117.51831267738253</c:v>
                </c:pt>
                <c:pt idx="153">
                  <c:v>120.82966531757462</c:v>
                </c:pt>
                <c:pt idx="154">
                  <c:v>125.33216627453419</c:v>
                </c:pt>
                <c:pt idx="155">
                  <c:v>128.29397027016657</c:v>
                </c:pt>
                <c:pt idx="156">
                  <c:v>129.7700388559266</c:v>
                </c:pt>
                <c:pt idx="157">
                  <c:v>138.47498416923955</c:v>
                </c:pt>
                <c:pt idx="158">
                  <c:v>142.68375613768492</c:v>
                </c:pt>
                <c:pt idx="159">
                  <c:v>143.52332662932145</c:v>
                </c:pt>
                <c:pt idx="160">
                  <c:v>141.06623585352548</c:v>
                </c:pt>
                <c:pt idx="161">
                  <c:v>146.94047560682512</c:v>
                </c:pt>
                <c:pt idx="162">
                  <c:v>143.30430408028425</c:v>
                </c:pt>
                <c:pt idx="163">
                  <c:v>140.2576918127227</c:v>
                </c:pt>
                <c:pt idx="164">
                  <c:v>139.61381438679899</c:v>
                </c:pt>
                <c:pt idx="165">
                  <c:v>136.24736175068321</c:v>
                </c:pt>
                <c:pt idx="166">
                  <c:v>134.42009424246109</c:v>
                </c:pt>
                <c:pt idx="167">
                  <c:v>135.18771286206547</c:v>
                </c:pt>
                <c:pt idx="168">
                  <c:v>129.78749281101193</c:v>
                </c:pt>
                <c:pt idx="169">
                  <c:v>126.31057466233726</c:v>
                </c:pt>
                <c:pt idx="170">
                  <c:v>125.2743337338395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36-4857-8612-D06D005CA985}"/>
            </c:ext>
          </c:extLst>
        </c:ser>
        <c:ser>
          <c:idx val="3"/>
          <c:order val="3"/>
          <c:tx>
            <c:strRef>
              <c:f>'Datos G5'!$E$4</c:f>
              <c:strCache>
                <c:ptCount val="1"/>
                <c:pt idx="0">
                  <c:v>Cereais</c:v>
                </c:pt>
              </c:strCache>
            </c:strRef>
          </c:tx>
          <c:spPr>
            <a:ln w="50800">
              <a:solidFill>
                <a:schemeClr val="accent6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'Datos G5'!$A$5:$A$175</c:f>
              <c:numCache>
                <c:formatCode>yyyy\-mm</c:formatCode>
                <c:ptCount val="171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</c:numCache>
            </c:numRef>
          </c:cat>
          <c:val>
            <c:numRef>
              <c:f>'Datos G5'!$E$5:$E$175</c:f>
              <c:numCache>
                <c:formatCode>0.0</c:formatCode>
                <c:ptCount val="171"/>
                <c:pt idx="0">
                  <c:v>104.09952419204424</c:v>
                </c:pt>
                <c:pt idx="1">
                  <c:v>100.82653524268301</c:v>
                </c:pt>
                <c:pt idx="2">
                  <c:v>100.82367722286065</c:v>
                </c:pt>
                <c:pt idx="3">
                  <c:v>101.76142178650326</c:v>
                </c:pt>
                <c:pt idx="4">
                  <c:v>107.1527460173083</c:v>
                </c:pt>
                <c:pt idx="5">
                  <c:v>106.81581267292617</c:v>
                </c:pt>
                <c:pt idx="6">
                  <c:v>97.972168058030078</c:v>
                </c:pt>
                <c:pt idx="7">
                  <c:v>95.317630726179686</c:v>
                </c:pt>
                <c:pt idx="8">
                  <c:v>93.176510256659242</c:v>
                </c:pt>
                <c:pt idx="9">
                  <c:v>97.311239603641681</c:v>
                </c:pt>
                <c:pt idx="10">
                  <c:v>101.66227321924582</c:v>
                </c:pt>
                <c:pt idx="11">
                  <c:v>102.72861238183553</c:v>
                </c:pt>
                <c:pt idx="12">
                  <c:v>98.409506170752039</c:v>
                </c:pt>
                <c:pt idx="13">
                  <c:v>94.01583136686304</c:v>
                </c:pt>
                <c:pt idx="14">
                  <c:v>91.81753500937694</c:v>
                </c:pt>
                <c:pt idx="15">
                  <c:v>90.708700959482158</c:v>
                </c:pt>
                <c:pt idx="16">
                  <c:v>90.601667203544807</c:v>
                </c:pt>
                <c:pt idx="17">
                  <c:v>87.840664668309046</c:v>
                </c:pt>
                <c:pt idx="18">
                  <c:v>95.325647112380423</c:v>
                </c:pt>
                <c:pt idx="19">
                  <c:v>112.99747439811418</c:v>
                </c:pt>
                <c:pt idx="20">
                  <c:v>126.0077857778676</c:v>
                </c:pt>
                <c:pt idx="21">
                  <c:v>130.65319014717605</c:v>
                </c:pt>
                <c:pt idx="22">
                  <c:v>132.45723234867179</c:v>
                </c:pt>
                <c:pt idx="23">
                  <c:v>139.79020065907005</c:v>
                </c:pt>
                <c:pt idx="24">
                  <c:v>130.55933223214942</c:v>
                </c:pt>
                <c:pt idx="25">
                  <c:v>136.45576947954228</c:v>
                </c:pt>
                <c:pt idx="26">
                  <c:v>131.12948923514404</c:v>
                </c:pt>
                <c:pt idx="27">
                  <c:v>136.7158320531762</c:v>
                </c:pt>
                <c:pt idx="28">
                  <c:v>135.96034322574116</c:v>
                </c:pt>
                <c:pt idx="29">
                  <c:v>132.56943150166592</c:v>
                </c:pt>
                <c:pt idx="30">
                  <c:v>126.57328500207126</c:v>
                </c:pt>
                <c:pt idx="31">
                  <c:v>130.53051912130223</c:v>
                </c:pt>
                <c:pt idx="32">
                  <c:v>126.577774941049</c:v>
                </c:pt>
                <c:pt idx="33">
                  <c:v>119.95190936881319</c:v>
                </c:pt>
                <c:pt idx="34">
                  <c:v>117.94134497851003</c:v>
                </c:pt>
                <c:pt idx="35">
                  <c:v>112.10294081516898</c:v>
                </c:pt>
                <c:pt idx="36">
                  <c:v>115.48985006321122</c:v>
                </c:pt>
                <c:pt idx="37">
                  <c:v>119.02875304866092</c:v>
                </c:pt>
                <c:pt idx="38">
                  <c:v>118.54510441352923</c:v>
                </c:pt>
                <c:pt idx="39">
                  <c:v>117.18812034772952</c:v>
                </c:pt>
                <c:pt idx="40">
                  <c:v>114.64095075143585</c:v>
                </c:pt>
                <c:pt idx="41">
                  <c:v>113.75478343578607</c:v>
                </c:pt>
                <c:pt idx="42">
                  <c:v>130.60913808277544</c:v>
                </c:pt>
                <c:pt idx="43">
                  <c:v>133.47945537785932</c:v>
                </c:pt>
                <c:pt idx="44">
                  <c:v>133.2118899341425</c:v>
                </c:pt>
                <c:pt idx="45">
                  <c:v>132.92879103758989</c:v>
                </c:pt>
                <c:pt idx="46">
                  <c:v>134.77310281234557</c:v>
                </c:pt>
                <c:pt idx="47">
                  <c:v>132.87758405341344</c:v>
                </c:pt>
                <c:pt idx="48">
                  <c:v>132.35292037256136</c:v>
                </c:pt>
                <c:pt idx="49">
                  <c:v>129.71049268039414</c:v>
                </c:pt>
                <c:pt idx="50">
                  <c:v>127.5758679908098</c:v>
                </c:pt>
                <c:pt idx="51">
                  <c:v>122.93761921349078</c:v>
                </c:pt>
                <c:pt idx="52">
                  <c:v>124.32918879352046</c:v>
                </c:pt>
                <c:pt idx="53">
                  <c:v>121.94004441587154</c:v>
                </c:pt>
                <c:pt idx="54">
                  <c:v>115.26858765759923</c:v>
                </c:pt>
                <c:pt idx="55">
                  <c:v>108.69615201968732</c:v>
                </c:pt>
                <c:pt idx="56">
                  <c:v>106.39338395836377</c:v>
                </c:pt>
                <c:pt idx="57">
                  <c:v>108.23200270806655</c:v>
                </c:pt>
                <c:pt idx="58">
                  <c:v>107.53963468193896</c:v>
                </c:pt>
                <c:pt idx="59">
                  <c:v>107.44948174629528</c:v>
                </c:pt>
                <c:pt idx="60">
                  <c:v>108.15058680342611</c:v>
                </c:pt>
                <c:pt idx="61">
                  <c:v>110.61090619822038</c:v>
                </c:pt>
                <c:pt idx="62">
                  <c:v>115.91694606652354</c:v>
                </c:pt>
                <c:pt idx="63">
                  <c:v>115.98696880687527</c:v>
                </c:pt>
                <c:pt idx="64">
                  <c:v>115.76132523012102</c:v>
                </c:pt>
                <c:pt idx="65">
                  <c:v>109.75492364299839</c:v>
                </c:pt>
                <c:pt idx="66">
                  <c:v>103.67963677059309</c:v>
                </c:pt>
                <c:pt idx="67">
                  <c:v>102.02591489626901</c:v>
                </c:pt>
                <c:pt idx="68">
                  <c:v>99.261459695018004</c:v>
                </c:pt>
                <c:pt idx="69">
                  <c:v>99.9600278079037</c:v>
                </c:pt>
                <c:pt idx="70">
                  <c:v>100.98643779785488</c:v>
                </c:pt>
                <c:pt idx="71">
                  <c:v>102.46770621863605</c:v>
                </c:pt>
                <c:pt idx="72">
                  <c:v>108.24960879053303</c:v>
                </c:pt>
                <c:pt idx="73">
                  <c:v>103.85660143740152</c:v>
                </c:pt>
                <c:pt idx="74">
                  <c:v>101.72855119945166</c:v>
                </c:pt>
                <c:pt idx="75">
                  <c:v>100.38914201806305</c:v>
                </c:pt>
                <c:pt idx="76">
                  <c:v>97.846617018390674</c:v>
                </c:pt>
                <c:pt idx="77">
                  <c:v>98.846443737453527</c:v>
                </c:pt>
                <c:pt idx="78">
                  <c:v>101.13729125078055</c:v>
                </c:pt>
                <c:pt idx="79">
                  <c:v>93.91417409873101</c:v>
                </c:pt>
                <c:pt idx="80">
                  <c:v>92.488625560156237</c:v>
                </c:pt>
                <c:pt idx="81">
                  <c:v>93.748324779904209</c:v>
                </c:pt>
                <c:pt idx="82">
                  <c:v>92.479336306238096</c:v>
                </c:pt>
                <c:pt idx="83">
                  <c:v>91.437030985799623</c:v>
                </c:pt>
                <c:pt idx="84">
                  <c:v>93.154694180216453</c:v>
                </c:pt>
                <c:pt idx="85">
                  <c:v>92.860660932820522</c:v>
                </c:pt>
                <c:pt idx="86">
                  <c:v>91.986790157864036</c:v>
                </c:pt>
                <c:pt idx="87">
                  <c:v>94.063623702099378</c:v>
                </c:pt>
                <c:pt idx="88">
                  <c:v>96.923313358125895</c:v>
                </c:pt>
                <c:pt idx="89">
                  <c:v>100.16684116560658</c:v>
                </c:pt>
                <c:pt idx="90">
                  <c:v>96.180303491424965</c:v>
                </c:pt>
                <c:pt idx="91">
                  <c:v>94.998728213172043</c:v>
                </c:pt>
                <c:pt idx="92">
                  <c:v>91.785051847866711</c:v>
                </c:pt>
                <c:pt idx="93">
                  <c:v>92.271005470220658</c:v>
                </c:pt>
                <c:pt idx="94">
                  <c:v>91.455772647213507</c:v>
                </c:pt>
                <c:pt idx="95">
                  <c:v>91.659324355107103</c:v>
                </c:pt>
                <c:pt idx="96">
                  <c:v>91.196884456794152</c:v>
                </c:pt>
                <c:pt idx="97">
                  <c:v>92.558819228432469</c:v>
                </c:pt>
                <c:pt idx="98">
                  <c:v>90.361862818870804</c:v>
                </c:pt>
                <c:pt idx="99">
                  <c:v>89.36877581413556</c:v>
                </c:pt>
                <c:pt idx="100">
                  <c:v>90.801711497745984</c:v>
                </c:pt>
                <c:pt idx="101">
                  <c:v>94.98394694366678</c:v>
                </c:pt>
                <c:pt idx="102">
                  <c:v>99.690388672521081</c:v>
                </c:pt>
                <c:pt idx="103">
                  <c:v>94.922012057454182</c:v>
                </c:pt>
                <c:pt idx="104">
                  <c:v>94.73402961620188</c:v>
                </c:pt>
                <c:pt idx="105">
                  <c:v>94.398213012324291</c:v>
                </c:pt>
                <c:pt idx="106">
                  <c:v>94.767853809657268</c:v>
                </c:pt>
                <c:pt idx="107">
                  <c:v>95.046227968457387</c:v>
                </c:pt>
                <c:pt idx="108">
                  <c:v>93.511032168345537</c:v>
                </c:pt>
                <c:pt idx="109">
                  <c:v>96.623355650968605</c:v>
                </c:pt>
                <c:pt idx="110">
                  <c:v>99.987844226616033</c:v>
                </c:pt>
                <c:pt idx="111">
                  <c:v>102.12188753565583</c:v>
                </c:pt>
                <c:pt idx="112">
                  <c:v>103.65631650284803</c:v>
                </c:pt>
                <c:pt idx="113">
                  <c:v>99.05619756922826</c:v>
                </c:pt>
                <c:pt idx="114">
                  <c:v>96.966916871047502</c:v>
                </c:pt>
                <c:pt idx="115">
                  <c:v>101.65071873543195</c:v>
                </c:pt>
                <c:pt idx="116">
                  <c:v>98.560830603529425</c:v>
                </c:pt>
                <c:pt idx="117">
                  <c:v>99.079033591148274</c:v>
                </c:pt>
                <c:pt idx="118">
                  <c:v>97.864061658340262</c:v>
                </c:pt>
                <c:pt idx="119">
                  <c:v>99.30039908996018</c:v>
                </c:pt>
                <c:pt idx="120">
                  <c:v>102.35423073842507</c:v>
                </c:pt>
                <c:pt idx="121">
                  <c:v>101.31573969643561</c:v>
                </c:pt>
                <c:pt idx="122">
                  <c:v>98.072370543884674</c:v>
                </c:pt>
                <c:pt idx="123">
                  <c:v>95.177093731224218</c:v>
                </c:pt>
                <c:pt idx="124">
                  <c:v>94.98579732445026</c:v>
                </c:pt>
                <c:pt idx="125">
                  <c:v>99.760083589944173</c:v>
                </c:pt>
                <c:pt idx="126">
                  <c:v>98.111436478395873</c:v>
                </c:pt>
                <c:pt idx="127">
                  <c:v>93.157432177207951</c:v>
                </c:pt>
                <c:pt idx="128">
                  <c:v>92.364551576674685</c:v>
                </c:pt>
                <c:pt idx="129">
                  <c:v>96.528854651434784</c:v>
                </c:pt>
                <c:pt idx="130">
                  <c:v>96.117769765187049</c:v>
                </c:pt>
                <c:pt idx="131">
                  <c:v>97.956211241801014</c:v>
                </c:pt>
                <c:pt idx="132">
                  <c:v>101.76527054129303</c:v>
                </c:pt>
                <c:pt idx="133">
                  <c:v>100.64228006850861</c:v>
                </c:pt>
                <c:pt idx="134">
                  <c:v>99.07315993399294</c:v>
                </c:pt>
                <c:pt idx="135">
                  <c:v>100.71394948023644</c:v>
                </c:pt>
                <c:pt idx="136">
                  <c:v>99.068206308698876</c:v>
                </c:pt>
                <c:pt idx="137">
                  <c:v>98.351238298852294</c:v>
                </c:pt>
                <c:pt idx="138">
                  <c:v>98.314823839582161</c:v>
                </c:pt>
                <c:pt idx="139">
                  <c:v>100.27971610366791</c:v>
                </c:pt>
                <c:pt idx="140">
                  <c:v>105.4440792272966</c:v>
                </c:pt>
                <c:pt idx="141">
                  <c:v>113.28815366277787</c:v>
                </c:pt>
                <c:pt idx="142">
                  <c:v>116.07281494589586</c:v>
                </c:pt>
                <c:pt idx="143">
                  <c:v>117.63236864590563</c:v>
                </c:pt>
                <c:pt idx="144">
                  <c:v>124.36094978005418</c:v>
                </c:pt>
                <c:pt idx="145">
                  <c:v>125.49283015004849</c:v>
                </c:pt>
                <c:pt idx="146">
                  <c:v>123.26564820134547</c:v>
                </c:pt>
                <c:pt idx="147">
                  <c:v>125.54613055054089</c:v>
                </c:pt>
                <c:pt idx="148">
                  <c:v>133.00187201044201</c:v>
                </c:pt>
                <c:pt idx="149">
                  <c:v>129.63865081871703</c:v>
                </c:pt>
                <c:pt idx="150">
                  <c:v>125.6021693201404</c:v>
                </c:pt>
                <c:pt idx="151">
                  <c:v>129.71189844379131</c:v>
                </c:pt>
                <c:pt idx="152">
                  <c:v>132.14790760394752</c:v>
                </c:pt>
                <c:pt idx="153">
                  <c:v>136.43138195007535</c:v>
                </c:pt>
                <c:pt idx="154">
                  <c:v>140.71103613110648</c:v>
                </c:pt>
                <c:pt idx="155">
                  <c:v>139.76619424842013</c:v>
                </c:pt>
                <c:pt idx="156">
                  <c:v>137.61207133457867</c:v>
                </c:pt>
                <c:pt idx="157">
                  <c:v>142.13935235455247</c:v>
                </c:pt>
                <c:pt idx="158">
                  <c:v>166.45938137171134</c:v>
                </c:pt>
                <c:pt idx="159">
                  <c:v>166.01461284535822</c:v>
                </c:pt>
                <c:pt idx="160">
                  <c:v>169.77570010698363</c:v>
                </c:pt>
                <c:pt idx="161">
                  <c:v>162.74656211074796</c:v>
                </c:pt>
                <c:pt idx="162">
                  <c:v>144.0784554809251</c:v>
                </c:pt>
                <c:pt idx="163">
                  <c:v>142.4336213417142</c:v>
                </c:pt>
                <c:pt idx="164">
                  <c:v>144.7226747345367</c:v>
                </c:pt>
                <c:pt idx="165">
                  <c:v>148.99502961340897</c:v>
                </c:pt>
                <c:pt idx="166">
                  <c:v>146.86887122801525</c:v>
                </c:pt>
                <c:pt idx="167">
                  <c:v>144.07586507828844</c:v>
                </c:pt>
                <c:pt idx="168">
                  <c:v>141.84785666602727</c:v>
                </c:pt>
                <c:pt idx="169">
                  <c:v>141.11876427046792</c:v>
                </c:pt>
                <c:pt idx="170">
                  <c:v>133.25208384771457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36-4857-8612-D06D005CA985}"/>
            </c:ext>
          </c:extLst>
        </c:ser>
        <c:ser>
          <c:idx val="4"/>
          <c:order val="4"/>
          <c:tx>
            <c:strRef>
              <c:f>'Datos G5'!$F$4</c:f>
              <c:strCache>
                <c:ptCount val="1"/>
                <c:pt idx="0">
                  <c:v>Óleos e graxas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G5'!$A$5:$A$175</c:f>
              <c:numCache>
                <c:formatCode>yyyy\-mm</c:formatCode>
                <c:ptCount val="171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</c:numCache>
            </c:numRef>
          </c:cat>
          <c:val>
            <c:numRef>
              <c:f>'Datos G5'!$F$5:$F$175</c:f>
              <c:numCache>
                <c:formatCode>0.0</c:formatCode>
                <c:ptCount val="171"/>
                <c:pt idx="0">
                  <c:v>85.856023028768249</c:v>
                </c:pt>
                <c:pt idx="1">
                  <c:v>85.294780564412036</c:v>
                </c:pt>
                <c:pt idx="2">
                  <c:v>84.518295292028483</c:v>
                </c:pt>
                <c:pt idx="3">
                  <c:v>97.291977840358101</c:v>
                </c:pt>
                <c:pt idx="4">
                  <c:v>110.56926164810032</c:v>
                </c:pt>
                <c:pt idx="5">
                  <c:v>104.46576135283678</c:v>
                </c:pt>
                <c:pt idx="6">
                  <c:v>93.246592424487588</c:v>
                </c:pt>
                <c:pt idx="7">
                  <c:v>101.4931009040986</c:v>
                </c:pt>
                <c:pt idx="8">
                  <c:v>96.714631717524099</c:v>
                </c:pt>
                <c:pt idx="9">
                  <c:v>98.710124334265288</c:v>
                </c:pt>
                <c:pt idx="10">
                  <c:v>105.53933182884001</c:v>
                </c:pt>
                <c:pt idx="11">
                  <c:v>111.56465314512032</c:v>
                </c:pt>
                <c:pt idx="12">
                  <c:v>107.1546148070319</c:v>
                </c:pt>
                <c:pt idx="13">
                  <c:v>107.36181655681929</c:v>
                </c:pt>
                <c:pt idx="14">
                  <c:v>110.37950131587704</c:v>
                </c:pt>
                <c:pt idx="15">
                  <c:v>109.41770016614774</c:v>
                </c:pt>
                <c:pt idx="16">
                  <c:v>107.21925588932801</c:v>
                </c:pt>
                <c:pt idx="17">
                  <c:v>106.08009625660067</c:v>
                </c:pt>
                <c:pt idx="18">
                  <c:v>110.18771578017099</c:v>
                </c:pt>
                <c:pt idx="19">
                  <c:v>121.86677676201083</c:v>
                </c:pt>
                <c:pt idx="20">
                  <c:v>124.9141136349723</c:v>
                </c:pt>
                <c:pt idx="21">
                  <c:v>139.24668911693195</c:v>
                </c:pt>
                <c:pt idx="22">
                  <c:v>153.94746082306403</c:v>
                </c:pt>
                <c:pt idx="23">
                  <c:v>166.34533369528316</c:v>
                </c:pt>
                <c:pt idx="24">
                  <c:v>157.22018612670792</c:v>
                </c:pt>
                <c:pt idx="25">
                  <c:v>158.07197265001807</c:v>
                </c:pt>
                <c:pt idx="26">
                  <c:v>146.96878250287716</c:v>
                </c:pt>
                <c:pt idx="27">
                  <c:v>146.67702198940123</c:v>
                </c:pt>
                <c:pt idx="28">
                  <c:v>146.3310200556451</c:v>
                </c:pt>
                <c:pt idx="29">
                  <c:v>144.86493887585212</c:v>
                </c:pt>
                <c:pt idx="30">
                  <c:v>140.60966470101829</c:v>
                </c:pt>
                <c:pt idx="31">
                  <c:v>136.49105404557113</c:v>
                </c:pt>
                <c:pt idx="32">
                  <c:v>133.19134821433445</c:v>
                </c:pt>
                <c:pt idx="33">
                  <c:v>124.33462919662688</c:v>
                </c:pt>
                <c:pt idx="34">
                  <c:v>130.61456706517001</c:v>
                </c:pt>
                <c:pt idx="35">
                  <c:v>126.55370158631418</c:v>
                </c:pt>
                <c:pt idx="36">
                  <c:v>131.00076207458858</c:v>
                </c:pt>
                <c:pt idx="37">
                  <c:v>134.63761713466732</c:v>
                </c:pt>
                <c:pt idx="38">
                  <c:v>138.39358832251696</c:v>
                </c:pt>
                <c:pt idx="39">
                  <c:v>141.8591910497118</c:v>
                </c:pt>
                <c:pt idx="40">
                  <c:v>131.06264393876708</c:v>
                </c:pt>
                <c:pt idx="41">
                  <c:v>122.76790083571242</c:v>
                </c:pt>
                <c:pt idx="42">
                  <c:v>125.7623990874305</c:v>
                </c:pt>
                <c:pt idx="43">
                  <c:v>125.54045781258543</c:v>
                </c:pt>
                <c:pt idx="44">
                  <c:v>124.28203806039402</c:v>
                </c:pt>
                <c:pt idx="45">
                  <c:v>113.36410727007033</c:v>
                </c:pt>
                <c:pt idx="46">
                  <c:v>110.30016685603007</c:v>
                </c:pt>
                <c:pt idx="47">
                  <c:v>107.4493457064473</c:v>
                </c:pt>
                <c:pt idx="48">
                  <c:v>113.29787191938263</c:v>
                </c:pt>
                <c:pt idx="49">
                  <c:v>114.45508937207482</c:v>
                </c:pt>
                <c:pt idx="50">
                  <c:v>111.56767839559684</c:v>
                </c:pt>
                <c:pt idx="51">
                  <c:v>109.97611282443171</c:v>
                </c:pt>
                <c:pt idx="52">
                  <c:v>110.34979945898917</c:v>
                </c:pt>
                <c:pt idx="53">
                  <c:v>110.01735388048112</c:v>
                </c:pt>
                <c:pt idx="54">
                  <c:v>105.95123422769844</c:v>
                </c:pt>
                <c:pt idx="55">
                  <c:v>102.00743934137138</c:v>
                </c:pt>
                <c:pt idx="56">
                  <c:v>102.9391354153546</c:v>
                </c:pt>
                <c:pt idx="57">
                  <c:v>105.78562226426922</c:v>
                </c:pt>
                <c:pt idx="58">
                  <c:v>111.19145791797133</c:v>
                </c:pt>
                <c:pt idx="59">
                  <c:v>109.74579497022754</c:v>
                </c:pt>
                <c:pt idx="60">
                  <c:v>106.82658697449783</c:v>
                </c:pt>
                <c:pt idx="61">
                  <c:v>111.68870786834408</c:v>
                </c:pt>
                <c:pt idx="62">
                  <c:v>115.8878075653566</c:v>
                </c:pt>
                <c:pt idx="63">
                  <c:v>112.32610744364382</c:v>
                </c:pt>
                <c:pt idx="64">
                  <c:v>110.15130525657368</c:v>
                </c:pt>
                <c:pt idx="65">
                  <c:v>106.49605002586853</c:v>
                </c:pt>
                <c:pt idx="66">
                  <c:v>102.25028954852358</c:v>
                </c:pt>
                <c:pt idx="67">
                  <c:v>93.949367714705119</c:v>
                </c:pt>
                <c:pt idx="68">
                  <c:v>91.087365835807759</c:v>
                </c:pt>
                <c:pt idx="69">
                  <c:v>92.510845357460752</c:v>
                </c:pt>
                <c:pt idx="70">
                  <c:v>93.213298671477972</c:v>
                </c:pt>
                <c:pt idx="71">
                  <c:v>90.478404563419005</c:v>
                </c:pt>
                <c:pt idx="72">
                  <c:v>97.117549937926768</c:v>
                </c:pt>
                <c:pt idx="73">
                  <c:v>97.3009552203211</c:v>
                </c:pt>
                <c:pt idx="74">
                  <c:v>94.679328977967927</c:v>
                </c:pt>
                <c:pt idx="75">
                  <c:v>93.914863351572833</c:v>
                </c:pt>
                <c:pt idx="76">
                  <c:v>96.595594409060311</c:v>
                </c:pt>
                <c:pt idx="77">
                  <c:v>98.027259419766466</c:v>
                </c:pt>
                <c:pt idx="78">
                  <c:v>92.444086485490729</c:v>
                </c:pt>
                <c:pt idx="79">
                  <c:v>84.128595219459896</c:v>
                </c:pt>
                <c:pt idx="80">
                  <c:v>83.787208707521572</c:v>
                </c:pt>
                <c:pt idx="81">
                  <c:v>89.71218704791778</c:v>
                </c:pt>
                <c:pt idx="82">
                  <c:v>87.026618100726878</c:v>
                </c:pt>
                <c:pt idx="83">
                  <c:v>88.6130258946054</c:v>
                </c:pt>
                <c:pt idx="84">
                  <c:v>90.748072286390411</c:v>
                </c:pt>
                <c:pt idx="85">
                  <c:v>98.047425451024111</c:v>
                </c:pt>
                <c:pt idx="86">
                  <c:v>103.5712174718481</c:v>
                </c:pt>
                <c:pt idx="87">
                  <c:v>107.64262739804677</c:v>
                </c:pt>
                <c:pt idx="88">
                  <c:v>105.92602994287721</c:v>
                </c:pt>
                <c:pt idx="89">
                  <c:v>104.19297222825863</c:v>
                </c:pt>
                <c:pt idx="90">
                  <c:v>100.97500640562009</c:v>
                </c:pt>
                <c:pt idx="91">
                  <c:v>108.93746775080172</c:v>
                </c:pt>
                <c:pt idx="92">
                  <c:v>110.99468513205414</c:v>
                </c:pt>
                <c:pt idx="93">
                  <c:v>108.36368546981576</c:v>
                </c:pt>
                <c:pt idx="94">
                  <c:v>112.95402106360439</c:v>
                </c:pt>
                <c:pt idx="95">
                  <c:v>117.31456802907523</c:v>
                </c:pt>
                <c:pt idx="96">
                  <c:v>115.37974557091533</c:v>
                </c:pt>
                <c:pt idx="97">
                  <c:v>111.03685286108131</c:v>
                </c:pt>
                <c:pt idx="98">
                  <c:v>104.47726020530459</c:v>
                </c:pt>
                <c:pt idx="99">
                  <c:v>100.35008436087531</c:v>
                </c:pt>
                <c:pt idx="100">
                  <c:v>104.85935746725141</c:v>
                </c:pt>
                <c:pt idx="101">
                  <c:v>100.24187138922763</c:v>
                </c:pt>
                <c:pt idx="102">
                  <c:v>99.405407409229923</c:v>
                </c:pt>
                <c:pt idx="103">
                  <c:v>101.97874201899157</c:v>
                </c:pt>
                <c:pt idx="104">
                  <c:v>106.78503298540704</c:v>
                </c:pt>
                <c:pt idx="105">
                  <c:v>105.5939114463235</c:v>
                </c:pt>
                <c:pt idx="106">
                  <c:v>106.80348031976933</c:v>
                </c:pt>
                <c:pt idx="107">
                  <c:v>100.74629936912744</c:v>
                </c:pt>
                <c:pt idx="108">
                  <c:v>96.506384479352974</c:v>
                </c:pt>
                <c:pt idx="109">
                  <c:v>93.902536839116053</c:v>
                </c:pt>
                <c:pt idx="110">
                  <c:v>93.6614452862582</c:v>
                </c:pt>
                <c:pt idx="111">
                  <c:v>92.351744316258106</c:v>
                </c:pt>
                <c:pt idx="112">
                  <c:v>90.51594186512898</c:v>
                </c:pt>
                <c:pt idx="113">
                  <c:v>87.746707592494275</c:v>
                </c:pt>
                <c:pt idx="114">
                  <c:v>85.356020296989783</c:v>
                </c:pt>
                <c:pt idx="115">
                  <c:v>82.930545688732622</c:v>
                </c:pt>
                <c:pt idx="116">
                  <c:v>80.871843622925724</c:v>
                </c:pt>
                <c:pt idx="117">
                  <c:v>79.883461507467445</c:v>
                </c:pt>
                <c:pt idx="118">
                  <c:v>75.230214304782677</c:v>
                </c:pt>
                <c:pt idx="119">
                  <c:v>75.470597593110995</c:v>
                </c:pt>
                <c:pt idx="120">
                  <c:v>80.718746872367674</c:v>
                </c:pt>
                <c:pt idx="121">
                  <c:v>82.253684563822958</c:v>
                </c:pt>
                <c:pt idx="122">
                  <c:v>78.864218841925677</c:v>
                </c:pt>
                <c:pt idx="123">
                  <c:v>79.566281211813788</c:v>
                </c:pt>
                <c:pt idx="124">
                  <c:v>78.952152779980793</c:v>
                </c:pt>
                <c:pt idx="125">
                  <c:v>77.906585474543348</c:v>
                </c:pt>
                <c:pt idx="126">
                  <c:v>78.538649094459174</c:v>
                </c:pt>
                <c:pt idx="127">
                  <c:v>83.063549383398069</c:v>
                </c:pt>
                <c:pt idx="128">
                  <c:v>84.369906303556704</c:v>
                </c:pt>
                <c:pt idx="129">
                  <c:v>84.592085831149433</c:v>
                </c:pt>
                <c:pt idx="130">
                  <c:v>93.69858808221187</c:v>
                </c:pt>
                <c:pt idx="131">
                  <c:v>102.08136299431982</c:v>
                </c:pt>
                <c:pt idx="132">
                  <c:v>109.89641490679965</c:v>
                </c:pt>
                <c:pt idx="133">
                  <c:v>98.597569793661222</c:v>
                </c:pt>
                <c:pt idx="134">
                  <c:v>86.339236668898934</c:v>
                </c:pt>
                <c:pt idx="135">
                  <c:v>82.046499124177473</c:v>
                </c:pt>
                <c:pt idx="136">
                  <c:v>78.601315862864411</c:v>
                </c:pt>
                <c:pt idx="137">
                  <c:v>87.540779046884296</c:v>
                </c:pt>
                <c:pt idx="138">
                  <c:v>94.198045302969149</c:v>
                </c:pt>
                <c:pt idx="139">
                  <c:v>99.758347012708256</c:v>
                </c:pt>
                <c:pt idx="140">
                  <c:v>105.71595774712802</c:v>
                </c:pt>
                <c:pt idx="141">
                  <c:v>107.58970678516772</c:v>
                </c:pt>
                <c:pt idx="142">
                  <c:v>123.20832210392574</c:v>
                </c:pt>
                <c:pt idx="143">
                  <c:v>132.60372720781172</c:v>
                </c:pt>
                <c:pt idx="144">
                  <c:v>138.15415762329525</c:v>
                </c:pt>
                <c:pt idx="145">
                  <c:v>146.69755282215937</c:v>
                </c:pt>
                <c:pt idx="146">
                  <c:v>158.47566714062822</c:v>
                </c:pt>
                <c:pt idx="147">
                  <c:v>161.34999942827736</c:v>
                </c:pt>
                <c:pt idx="148">
                  <c:v>173.96879071657</c:v>
                </c:pt>
                <c:pt idx="149">
                  <c:v>156.86259518874931</c:v>
                </c:pt>
                <c:pt idx="150">
                  <c:v>154.6889291167619</c:v>
                </c:pt>
                <c:pt idx="151">
                  <c:v>165.00192338724204</c:v>
                </c:pt>
                <c:pt idx="152">
                  <c:v>167.69644011669865</c:v>
                </c:pt>
                <c:pt idx="153">
                  <c:v>183.87866815764869</c:v>
                </c:pt>
                <c:pt idx="154">
                  <c:v>183.5978398763383</c:v>
                </c:pt>
                <c:pt idx="155">
                  <c:v>177.57948473751378</c:v>
                </c:pt>
                <c:pt idx="156">
                  <c:v>181.91853671774265</c:v>
                </c:pt>
                <c:pt idx="157">
                  <c:v>197.36406048623508</c:v>
                </c:pt>
                <c:pt idx="158">
                  <c:v>246.39606929219923</c:v>
                </c:pt>
                <c:pt idx="159">
                  <c:v>232.4051565523277</c:v>
                </c:pt>
                <c:pt idx="160">
                  <c:v>224.29326450451671</c:v>
                </c:pt>
                <c:pt idx="161">
                  <c:v>207.22406754361228</c:v>
                </c:pt>
                <c:pt idx="162">
                  <c:v>165.17682141818005</c:v>
                </c:pt>
                <c:pt idx="163">
                  <c:v>159.7985767844628</c:v>
                </c:pt>
                <c:pt idx="164">
                  <c:v>149.2798499047523</c:v>
                </c:pt>
                <c:pt idx="165">
                  <c:v>148.01983279926739</c:v>
                </c:pt>
                <c:pt idx="166">
                  <c:v>151.36811710776868</c:v>
                </c:pt>
                <c:pt idx="167">
                  <c:v>141.47943182730586</c:v>
                </c:pt>
                <c:pt idx="168">
                  <c:v>135.03855109694209</c:v>
                </c:pt>
                <c:pt idx="169">
                  <c:v>130.66964490311528</c:v>
                </c:pt>
                <c:pt idx="170">
                  <c:v>126.74338718416345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36-4857-8612-D06D005CA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184448"/>
        <c:axId val="212194432"/>
      </c:lineChart>
      <c:dateAx>
        <c:axId val="212184448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212194432"/>
        <c:crosses val="autoZero"/>
        <c:auto val="1"/>
        <c:lblOffset val="100"/>
        <c:baseTimeUnit val="months"/>
        <c:majorUnit val="12"/>
        <c:majorTimeUnit val="months"/>
        <c:minorUnit val="1"/>
        <c:minorTimeUnit val="months"/>
      </c:dateAx>
      <c:valAx>
        <c:axId val="212194432"/>
        <c:scaling>
          <c:orientation val="minMax"/>
          <c:max val="250"/>
          <c:min val="70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184448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5.9714170702808503E-2"/>
          <c:y val="0.89789529774402033"/>
          <c:w val="0.8720061880348049"/>
          <c:h val="5.9731737326899605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accent1"/>
                </a:solidFill>
              </a:rPr>
              <a:t>Gráfico  6</a:t>
            </a:r>
          </a:p>
          <a:p>
            <a:pPr algn="l">
              <a:defRPr sz="2000"/>
            </a:pPr>
            <a:r>
              <a:rPr lang="gl-ES" sz="2000"/>
              <a:t>Renda agraria por ocupado</a:t>
            </a:r>
          </a:p>
          <a:p>
            <a:pPr algn="l">
              <a:defRPr sz="2000"/>
            </a:pPr>
            <a:r>
              <a:rPr lang="gl-ES" sz="1800" b="0"/>
              <a:t>Taxas de variación interanuais (en %)</a:t>
            </a:r>
            <a:endParaRPr lang="gl-ES" sz="1800" b="0" i="0" u="none" strike="noStrike" baseline="0"/>
          </a:p>
        </c:rich>
      </c:tx>
      <c:layout>
        <c:manualLayout>
          <c:xMode val="edge"/>
          <c:yMode val="edge"/>
          <c:x val="8.9021556731638061E-3"/>
          <c:y val="8.592303704983584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2081765112011971E-2"/>
          <c:y val="0.22702144990496881"/>
          <c:w val="0.92813641900121802"/>
          <c:h val="0.62749002085077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 G6'!$B$6</c:f>
              <c:strCache>
                <c:ptCount val="1"/>
                <c:pt idx="0">
                  <c:v>Galicia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'Datos  G6'!$C$5:$J$5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'Datos  G6'!$C$6:$J$6</c:f>
              <c:numCache>
                <c:formatCode>0.0</c:formatCode>
                <c:ptCount val="8"/>
                <c:pt idx="0">
                  <c:v>14.84555342116689</c:v>
                </c:pt>
                <c:pt idx="1">
                  <c:v>-7.7849860982391021</c:v>
                </c:pt>
                <c:pt idx="2">
                  <c:v>-17.495559502664278</c:v>
                </c:pt>
                <c:pt idx="3">
                  <c:v>4.0254237288135641</c:v>
                </c:pt>
                <c:pt idx="4">
                  <c:v>19.916142557652009</c:v>
                </c:pt>
                <c:pt idx="5">
                  <c:v>-20.303030303030297</c:v>
                </c:pt>
                <c:pt idx="6">
                  <c:v>-0.63</c:v>
                </c:pt>
                <c:pt idx="7">
                  <c:v>1.19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3A-49B8-BBF7-E912773ADCB4}"/>
            </c:ext>
          </c:extLst>
        </c:ser>
        <c:ser>
          <c:idx val="1"/>
          <c:order val="1"/>
          <c:tx>
            <c:strRef>
              <c:f>'Datos  G6'!$B$7</c:f>
              <c:strCache>
                <c:ptCount val="1"/>
                <c:pt idx="0">
                  <c:v>España</c:v>
                </c:pt>
              </c:strCache>
            </c:strRef>
          </c:tx>
          <c:invertIfNegative val="0"/>
          <c:cat>
            <c:numRef>
              <c:f>'Datos  G6'!$C$5:$J$5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'Datos  G6'!$C$7:$J$7</c:f>
              <c:numCache>
                <c:formatCode>0.0</c:formatCode>
                <c:ptCount val="8"/>
                <c:pt idx="0">
                  <c:v>4.9507381300000004</c:v>
                </c:pt>
                <c:pt idx="1">
                  <c:v>11.0756447</c:v>
                </c:pt>
                <c:pt idx="2">
                  <c:v>-0.45249466999999999</c:v>
                </c:pt>
                <c:pt idx="3">
                  <c:v>-1.6882207369979076</c:v>
                </c:pt>
                <c:pt idx="4">
                  <c:v>-3.370539138059816</c:v>
                </c:pt>
                <c:pt idx="5">
                  <c:v>-2.3143607355599363</c:v>
                </c:pt>
                <c:pt idx="6">
                  <c:v>-1.6492207849232217</c:v>
                </c:pt>
                <c:pt idx="7">
                  <c:v>-3.5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3A-49B8-BBF7-E912773ADCB4}"/>
            </c:ext>
          </c:extLst>
        </c:ser>
        <c:ser>
          <c:idx val="2"/>
          <c:order val="2"/>
          <c:tx>
            <c:strRef>
              <c:f>'Datos  G6'!$B$8</c:f>
              <c:strCache>
                <c:ptCount val="1"/>
                <c:pt idx="0">
                  <c:v>UE-27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'Datos  G6'!$C$5:$J$5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'Datos  G6'!$C$8:$J$8</c:f>
              <c:numCache>
                <c:formatCode>0.0</c:formatCode>
                <c:ptCount val="8"/>
                <c:pt idx="0">
                  <c:v>-2.1800000000000068</c:v>
                </c:pt>
                <c:pt idx="1">
                  <c:v>-0.80907571893411978</c:v>
                </c:pt>
                <c:pt idx="2">
                  <c:v>14.753080946892455</c:v>
                </c:pt>
                <c:pt idx="3">
                  <c:v>-2.4105694197635823</c:v>
                </c:pt>
                <c:pt idx="4">
                  <c:v>3.5864143773256281</c:v>
                </c:pt>
                <c:pt idx="5">
                  <c:v>6.0608376643228423</c:v>
                </c:pt>
                <c:pt idx="6">
                  <c:v>3.9489803271600414</c:v>
                </c:pt>
                <c:pt idx="7">
                  <c:v>12.1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3A-49B8-BBF7-E912773AD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50176"/>
        <c:axId val="212851712"/>
      </c:barChart>
      <c:catAx>
        <c:axId val="21285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85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8517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850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932231831676779"/>
          <c:y val="0.9484363043961197"/>
          <c:w val="0.52594305322490431"/>
          <c:h val="3.3149194908630109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7</a:t>
            </a:r>
          </a:p>
          <a:p>
            <a:pPr algn="l">
              <a:defRPr sz="2000"/>
            </a:pPr>
            <a:r>
              <a:rPr lang="es-ES" sz="2000">
                <a:solidFill>
                  <a:sysClr val="windowText" lastClr="000000"/>
                </a:solidFill>
              </a:rPr>
              <a:t>Evolución da renda agraria por ocupado en termos reais  </a:t>
            </a:r>
          </a:p>
          <a:p>
            <a:pPr algn="l">
              <a:defRPr sz="2000"/>
            </a:pPr>
            <a:r>
              <a:rPr lang="es-ES" sz="1800" b="0">
                <a:solidFill>
                  <a:sysClr val="windowText" lastClr="000000"/>
                </a:solidFill>
              </a:rPr>
              <a:t>(Índices. Base 2000=100) </a:t>
            </a:r>
          </a:p>
        </c:rich>
      </c:tx>
      <c:layout>
        <c:manualLayout>
          <c:xMode val="edge"/>
          <c:yMode val="edge"/>
          <c:x val="2.8459788464966149E-3"/>
          <c:y val="4.413887955391260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037412607540944E-2"/>
          <c:y val="0.2019799128476116"/>
          <c:w val="0.89670226376219109"/>
          <c:h val="0.59614032235724301"/>
        </c:manualLayout>
      </c:layout>
      <c:lineChart>
        <c:grouping val="standard"/>
        <c:varyColors val="0"/>
        <c:ser>
          <c:idx val="0"/>
          <c:order val="0"/>
          <c:tx>
            <c:strRef>
              <c:f>'Datos  G7'!$A$6:$B$6</c:f>
              <c:strCache>
                <c:ptCount val="2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'Datos  G7'!$C$5:$Y$5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'Datos  G7'!$C$6:$Y$6</c:f>
              <c:numCache>
                <c:formatCode>0.0</c:formatCode>
                <c:ptCount val="23"/>
                <c:pt idx="0">
                  <c:v>100</c:v>
                </c:pt>
                <c:pt idx="1">
                  <c:v>119.05805868221758</c:v>
                </c:pt>
                <c:pt idx="2">
                  <c:v>121.3233470495676</c:v>
                </c:pt>
                <c:pt idx="3">
                  <c:v>123.99949920929896</c:v>
                </c:pt>
                <c:pt idx="4">
                  <c:v>129.002539469559</c:v>
                </c:pt>
                <c:pt idx="5">
                  <c:v>138.96605463101963</c:v>
                </c:pt>
                <c:pt idx="6">
                  <c:v>172.43466972395998</c:v>
                </c:pt>
                <c:pt idx="7">
                  <c:v>215.55632874061473</c:v>
                </c:pt>
                <c:pt idx="8">
                  <c:v>220.78418836462214</c:v>
                </c:pt>
                <c:pt idx="9">
                  <c:v>200.62314209147783</c:v>
                </c:pt>
                <c:pt idx="10">
                  <c:v>196.03911549296654</c:v>
                </c:pt>
                <c:pt idx="11">
                  <c:v>201.66551596681916</c:v>
                </c:pt>
                <c:pt idx="12">
                  <c:v>214.96702862131025</c:v>
                </c:pt>
                <c:pt idx="13">
                  <c:v>264.16184835074932</c:v>
                </c:pt>
                <c:pt idx="14">
                  <c:v>303.52203092714234</c:v>
                </c:pt>
                <c:pt idx="15">
                  <c:v>348.58155617344192</c:v>
                </c:pt>
                <c:pt idx="16">
                  <c:v>321.44453048431393</c:v>
                </c:pt>
                <c:pt idx="17">
                  <c:v>265.20601138537097</c:v>
                </c:pt>
                <c:pt idx="18">
                  <c:v>275.8816770979177</c:v>
                </c:pt>
                <c:pt idx="19">
                  <c:v>330.82666519918018</c:v>
                </c:pt>
                <c:pt idx="20">
                  <c:v>263.65882711328601</c:v>
                </c:pt>
                <c:pt idx="21">
                  <c:v>261.99777650247233</c:v>
                </c:pt>
                <c:pt idx="22">
                  <c:v>265.11555004285174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B2-4C6F-8274-0F283E9BFEB6}"/>
            </c:ext>
          </c:extLst>
        </c:ser>
        <c:ser>
          <c:idx val="1"/>
          <c:order val="1"/>
          <c:tx>
            <c:strRef>
              <c:f>'Datos  G7'!$A$7:$B$7</c:f>
              <c:strCache>
                <c:ptCount val="2"/>
                <c:pt idx="0">
                  <c:v>España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'Datos  G7'!$C$5:$Y$5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'Datos  G7'!$C$7:$Y$7</c:f>
              <c:numCache>
                <c:formatCode>0.0</c:formatCode>
                <c:ptCount val="23"/>
                <c:pt idx="0">
                  <c:v>100</c:v>
                </c:pt>
                <c:pt idx="1">
                  <c:v>107.91999999999999</c:v>
                </c:pt>
                <c:pt idx="2">
                  <c:v>104.42339199999999</c:v>
                </c:pt>
                <c:pt idx="3">
                  <c:v>118.09241401279999</c:v>
                </c:pt>
                <c:pt idx="4">
                  <c:v>108.645020891776</c:v>
                </c:pt>
                <c:pt idx="5">
                  <c:v>95.91182444325986</c:v>
                </c:pt>
                <c:pt idx="6">
                  <c:v>91.595792343313164</c:v>
                </c:pt>
                <c:pt idx="7">
                  <c:v>102.95367059388401</c:v>
                </c:pt>
                <c:pt idx="8">
                  <c:v>87.580498061765581</c:v>
                </c:pt>
                <c:pt idx="9">
                  <c:v>88.036793183585516</c:v>
                </c:pt>
                <c:pt idx="10">
                  <c:v>93.458065040076363</c:v>
                </c:pt>
                <c:pt idx="11">
                  <c:v>93.777908202233363</c:v>
                </c:pt>
                <c:pt idx="12">
                  <c:v>96.453704513144487</c:v>
                </c:pt>
                <c:pt idx="13">
                  <c:v>105.97562000990438</c:v>
                </c:pt>
                <c:pt idx="14">
                  <c:v>108.73603626056516</c:v>
                </c:pt>
                <c:pt idx="15">
                  <c:v>114.11927266876758</c:v>
                </c:pt>
                <c:pt idx="16">
                  <c:v>126.75871784378448</c:v>
                </c:pt>
                <c:pt idx="17">
                  <c:v>126.18514140178101</c:v>
                </c:pt>
                <c:pt idx="18">
                  <c:v>124.05485767762602</c:v>
                </c:pt>
                <c:pt idx="19">
                  <c:v>119.87354014693723</c:v>
                </c:pt>
                <c:pt idx="20">
                  <c:v>117.09923400145084</c:v>
                </c:pt>
                <c:pt idx="21">
                  <c:v>115.16800909531302</c:v>
                </c:pt>
                <c:pt idx="22">
                  <c:v>111.13712877697706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B2-4C6F-8274-0F283E9BFEB6}"/>
            </c:ext>
          </c:extLst>
        </c:ser>
        <c:ser>
          <c:idx val="2"/>
          <c:order val="2"/>
          <c:tx>
            <c:strRef>
              <c:f>'Datos  G7'!$A$8:$B$8</c:f>
              <c:strCache>
                <c:ptCount val="2"/>
                <c:pt idx="0">
                  <c:v>UE-27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'Datos  G7'!$C$5:$Y$5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'Datos  G7'!$C$8:$Y$8</c:f>
              <c:numCache>
                <c:formatCode>0.0</c:formatCode>
                <c:ptCount val="23"/>
                <c:pt idx="0">
                  <c:v>100.00000000000001</c:v>
                </c:pt>
                <c:pt idx="1">
                  <c:v>104.10000000000001</c:v>
                </c:pt>
                <c:pt idx="2">
                  <c:v>97.853999999999999</c:v>
                </c:pt>
                <c:pt idx="3">
                  <c:v>99.938290200000012</c:v>
                </c:pt>
                <c:pt idx="4">
                  <c:v>101.03761139220001</c:v>
                </c:pt>
                <c:pt idx="5">
                  <c:v>94.672241874491405</c:v>
                </c:pt>
                <c:pt idx="6">
                  <c:v>97.796425856349614</c:v>
                </c:pt>
                <c:pt idx="7">
                  <c:v>107.96725414540998</c:v>
                </c:pt>
                <c:pt idx="8">
                  <c:v>105.21649607801099</c:v>
                </c:pt>
                <c:pt idx="9">
                  <c:v>95.244998083689694</c:v>
                </c:pt>
                <c:pt idx="10">
                  <c:v>114.61491947495752</c:v>
                </c:pt>
                <c:pt idx="11">
                  <c:v>124.105034807484</c:v>
                </c:pt>
                <c:pt idx="12">
                  <c:v>122.9508579837744</c:v>
                </c:pt>
                <c:pt idx="13">
                  <c:v>127.46315447177891</c:v>
                </c:pt>
                <c:pt idx="14">
                  <c:v>128.97996600999309</c:v>
                </c:pt>
                <c:pt idx="15">
                  <c:v>126.16820275097524</c:v>
                </c:pt>
                <c:pt idx="16">
                  <c:v>125.14740645750153</c:v>
                </c:pt>
                <c:pt idx="17">
                  <c:v>143.61050463511324</c:v>
                </c:pt>
                <c:pt idx="18">
                  <c:v>140.14867372681104</c:v>
                </c:pt>
                <c:pt idx="19">
                  <c:v>145.17498591098058</c:v>
                </c:pt>
                <c:pt idx="20">
                  <c:v>153.97380613624867</c:v>
                </c:pt>
                <c:pt idx="21">
                  <c:v>160.05420144954869</c:v>
                </c:pt>
                <c:pt idx="22">
                  <c:v>179.42075982494407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B2-4C6F-8274-0F283E9BF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683008"/>
        <c:axId val="212684800"/>
      </c:lineChart>
      <c:catAx>
        <c:axId val="21268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212684800"/>
        <c:crossesAt val="100"/>
        <c:auto val="1"/>
        <c:lblAlgn val="ctr"/>
        <c:lblOffset val="100"/>
        <c:tickLblSkip val="1"/>
        <c:tickMarkSkip val="1"/>
        <c:noMultiLvlLbl val="0"/>
      </c:catAx>
      <c:valAx>
        <c:axId val="212684800"/>
        <c:scaling>
          <c:orientation val="minMax"/>
          <c:max val="380"/>
          <c:min val="80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683008"/>
        <c:crosses val="autoZero"/>
        <c:crossBetween val="midCat"/>
        <c:majorUnit val="40"/>
      </c:valAx>
    </c:plotArea>
    <c:legend>
      <c:legendPos val="r"/>
      <c:layout>
        <c:manualLayout>
          <c:xMode val="edge"/>
          <c:yMode val="edge"/>
          <c:x val="0.28933433946895631"/>
          <c:y val="0.9377367818801069"/>
          <c:w val="0.42943936937378152"/>
          <c:h val="4.4551399316194472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68067D5-C207-439A-9E23-D4B5CF700CBE}">
  <sheetPr/>
  <sheetViews>
    <sheetView tabSelected="1" zoomScale="119" workbookViewId="0"/>
  </sheetViews>
  <pageMargins left="0.75" right="0.75" top="1" bottom="1" header="0" footer="0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98B26C-0F5E-412D-940F-0379379C00B3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E2CAEEE-554A-4DB1-B942-E6F0BF66069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CE31C4B-18F8-4601-9F89-566B3E9055BC}">
  <sheetPr/>
  <sheetViews>
    <sheetView zoomScale="128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15" workbookViewId="0"/>
  </sheetViews>
  <pageMargins left="0.35433070866141736" right="0.35433070866141736" top="0.59055118110236227" bottom="0.59055118110236227" header="0" footer="0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75189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6EBF4C4-14FA-AEF8-0E81-A1FA224D740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1FF446-2F24-4C6A-B24C-9805E0847E3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ACC93F6-CB27-4871-9FDA-F4CF4743C3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9199" cy="6079629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8F95178-CB72-4710-8CE8-9EA7BEDB00A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930848" cy="6361043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68C1E-380C-4BEC-B780-2F7215124C90}">
  <dimension ref="A1:F12"/>
  <sheetViews>
    <sheetView workbookViewId="0">
      <selection activeCell="B11" sqref="B11"/>
    </sheetView>
  </sheetViews>
  <sheetFormatPr baseColWidth="10" defaultRowHeight="12.75"/>
  <cols>
    <col min="1" max="1" width="3" style="20" customWidth="1"/>
    <col min="2" max="2" width="20.7109375" style="20" customWidth="1"/>
    <col min="3" max="257" width="11.42578125" style="20"/>
    <col min="258" max="258" width="16.140625" style="20" customWidth="1"/>
    <col min="259" max="513" width="11.42578125" style="20"/>
    <col min="514" max="514" width="16.140625" style="20" customWidth="1"/>
    <col min="515" max="769" width="11.42578125" style="20"/>
    <col min="770" max="770" width="16.140625" style="20" customWidth="1"/>
    <col min="771" max="1025" width="11.42578125" style="20"/>
    <col min="1026" max="1026" width="16.140625" style="20" customWidth="1"/>
    <col min="1027" max="1281" width="11.42578125" style="20"/>
    <col min="1282" max="1282" width="16.140625" style="20" customWidth="1"/>
    <col min="1283" max="1537" width="11.42578125" style="20"/>
    <col min="1538" max="1538" width="16.140625" style="20" customWidth="1"/>
    <col min="1539" max="1793" width="11.42578125" style="20"/>
    <col min="1794" max="1794" width="16.140625" style="20" customWidth="1"/>
    <col min="1795" max="2049" width="11.42578125" style="20"/>
    <col min="2050" max="2050" width="16.140625" style="20" customWidth="1"/>
    <col min="2051" max="2305" width="11.42578125" style="20"/>
    <col min="2306" max="2306" width="16.140625" style="20" customWidth="1"/>
    <col min="2307" max="2561" width="11.42578125" style="20"/>
    <col min="2562" max="2562" width="16.140625" style="20" customWidth="1"/>
    <col min="2563" max="2817" width="11.42578125" style="20"/>
    <col min="2818" max="2818" width="16.140625" style="20" customWidth="1"/>
    <col min="2819" max="3073" width="11.42578125" style="20"/>
    <col min="3074" max="3074" width="16.140625" style="20" customWidth="1"/>
    <col min="3075" max="3329" width="11.42578125" style="20"/>
    <col min="3330" max="3330" width="16.140625" style="20" customWidth="1"/>
    <col min="3331" max="3585" width="11.42578125" style="20"/>
    <col min="3586" max="3586" width="16.140625" style="20" customWidth="1"/>
    <col min="3587" max="3841" width="11.42578125" style="20"/>
    <col min="3842" max="3842" width="16.140625" style="20" customWidth="1"/>
    <col min="3843" max="4097" width="11.42578125" style="20"/>
    <col min="4098" max="4098" width="16.140625" style="20" customWidth="1"/>
    <col min="4099" max="4353" width="11.42578125" style="20"/>
    <col min="4354" max="4354" width="16.140625" style="20" customWidth="1"/>
    <col min="4355" max="4609" width="11.42578125" style="20"/>
    <col min="4610" max="4610" width="16.140625" style="20" customWidth="1"/>
    <col min="4611" max="4865" width="11.42578125" style="20"/>
    <col min="4866" max="4866" width="16.140625" style="20" customWidth="1"/>
    <col min="4867" max="5121" width="11.42578125" style="20"/>
    <col min="5122" max="5122" width="16.140625" style="20" customWidth="1"/>
    <col min="5123" max="5377" width="11.42578125" style="20"/>
    <col min="5378" max="5378" width="16.140625" style="20" customWidth="1"/>
    <col min="5379" max="5633" width="11.42578125" style="20"/>
    <col min="5634" max="5634" width="16.140625" style="20" customWidth="1"/>
    <col min="5635" max="5889" width="11.42578125" style="20"/>
    <col min="5890" max="5890" width="16.140625" style="20" customWidth="1"/>
    <col min="5891" max="6145" width="11.42578125" style="20"/>
    <col min="6146" max="6146" width="16.140625" style="20" customWidth="1"/>
    <col min="6147" max="6401" width="11.42578125" style="20"/>
    <col min="6402" max="6402" width="16.140625" style="20" customWidth="1"/>
    <col min="6403" max="6657" width="11.42578125" style="20"/>
    <col min="6658" max="6658" width="16.140625" style="20" customWidth="1"/>
    <col min="6659" max="6913" width="11.42578125" style="20"/>
    <col min="6914" max="6914" width="16.140625" style="20" customWidth="1"/>
    <col min="6915" max="7169" width="11.42578125" style="20"/>
    <col min="7170" max="7170" width="16.140625" style="20" customWidth="1"/>
    <col min="7171" max="7425" width="11.42578125" style="20"/>
    <col min="7426" max="7426" width="16.140625" style="20" customWidth="1"/>
    <col min="7427" max="7681" width="11.42578125" style="20"/>
    <col min="7682" max="7682" width="16.140625" style="20" customWidth="1"/>
    <col min="7683" max="7937" width="11.42578125" style="20"/>
    <col min="7938" max="7938" width="16.140625" style="20" customWidth="1"/>
    <col min="7939" max="8193" width="11.42578125" style="20"/>
    <col min="8194" max="8194" width="16.140625" style="20" customWidth="1"/>
    <col min="8195" max="8449" width="11.42578125" style="20"/>
    <col min="8450" max="8450" width="16.140625" style="20" customWidth="1"/>
    <col min="8451" max="8705" width="11.42578125" style="20"/>
    <col min="8706" max="8706" width="16.140625" style="20" customWidth="1"/>
    <col min="8707" max="8961" width="11.42578125" style="20"/>
    <col min="8962" max="8962" width="16.140625" style="20" customWidth="1"/>
    <col min="8963" max="9217" width="11.42578125" style="20"/>
    <col min="9218" max="9218" width="16.140625" style="20" customWidth="1"/>
    <col min="9219" max="9473" width="11.42578125" style="20"/>
    <col min="9474" max="9474" width="16.140625" style="20" customWidth="1"/>
    <col min="9475" max="9729" width="11.42578125" style="20"/>
    <col min="9730" max="9730" width="16.140625" style="20" customWidth="1"/>
    <col min="9731" max="9985" width="11.42578125" style="20"/>
    <col min="9986" max="9986" width="16.140625" style="20" customWidth="1"/>
    <col min="9987" max="10241" width="11.42578125" style="20"/>
    <col min="10242" max="10242" width="16.140625" style="20" customWidth="1"/>
    <col min="10243" max="10497" width="11.42578125" style="20"/>
    <col min="10498" max="10498" width="16.140625" style="20" customWidth="1"/>
    <col min="10499" max="10753" width="11.42578125" style="20"/>
    <col min="10754" max="10754" width="16.140625" style="20" customWidth="1"/>
    <col min="10755" max="11009" width="11.42578125" style="20"/>
    <col min="11010" max="11010" width="16.140625" style="20" customWidth="1"/>
    <col min="11011" max="11265" width="11.42578125" style="20"/>
    <col min="11266" max="11266" width="16.140625" style="20" customWidth="1"/>
    <col min="11267" max="11521" width="11.42578125" style="20"/>
    <col min="11522" max="11522" width="16.140625" style="20" customWidth="1"/>
    <col min="11523" max="11777" width="11.42578125" style="20"/>
    <col min="11778" max="11778" width="16.140625" style="20" customWidth="1"/>
    <col min="11779" max="12033" width="11.42578125" style="20"/>
    <col min="12034" max="12034" width="16.140625" style="20" customWidth="1"/>
    <col min="12035" max="12289" width="11.42578125" style="20"/>
    <col min="12290" max="12290" width="16.140625" style="20" customWidth="1"/>
    <col min="12291" max="12545" width="11.42578125" style="20"/>
    <col min="12546" max="12546" width="16.140625" style="20" customWidth="1"/>
    <col min="12547" max="12801" width="11.42578125" style="20"/>
    <col min="12802" max="12802" width="16.140625" style="20" customWidth="1"/>
    <col min="12803" max="13057" width="11.42578125" style="20"/>
    <col min="13058" max="13058" width="16.140625" style="20" customWidth="1"/>
    <col min="13059" max="13313" width="11.42578125" style="20"/>
    <col min="13314" max="13314" width="16.140625" style="20" customWidth="1"/>
    <col min="13315" max="13569" width="11.42578125" style="20"/>
    <col min="13570" max="13570" width="16.140625" style="20" customWidth="1"/>
    <col min="13571" max="13825" width="11.42578125" style="20"/>
    <col min="13826" max="13826" width="16.140625" style="20" customWidth="1"/>
    <col min="13827" max="14081" width="11.42578125" style="20"/>
    <col min="14082" max="14082" width="16.140625" style="20" customWidth="1"/>
    <col min="14083" max="14337" width="11.42578125" style="20"/>
    <col min="14338" max="14338" width="16.140625" style="20" customWidth="1"/>
    <col min="14339" max="14593" width="11.42578125" style="20"/>
    <col min="14594" max="14594" width="16.140625" style="20" customWidth="1"/>
    <col min="14595" max="14849" width="11.42578125" style="20"/>
    <col min="14850" max="14850" width="16.140625" style="20" customWidth="1"/>
    <col min="14851" max="15105" width="11.42578125" style="20"/>
    <col min="15106" max="15106" width="16.140625" style="20" customWidth="1"/>
    <col min="15107" max="15361" width="11.42578125" style="20"/>
    <col min="15362" max="15362" width="16.140625" style="20" customWidth="1"/>
    <col min="15363" max="15617" width="11.42578125" style="20"/>
    <col min="15618" max="15618" width="16.140625" style="20" customWidth="1"/>
    <col min="15619" max="15873" width="11.42578125" style="20"/>
    <col min="15874" max="15874" width="16.140625" style="20" customWidth="1"/>
    <col min="15875" max="16129" width="11.42578125" style="20"/>
    <col min="16130" max="16130" width="16.140625" style="20" customWidth="1"/>
    <col min="16131" max="16384" width="11.42578125" style="20"/>
  </cols>
  <sheetData>
    <row r="1" spans="1:6">
      <c r="A1" s="20" t="s">
        <v>22</v>
      </c>
    </row>
    <row r="2" spans="1:6">
      <c r="A2" s="21" t="s">
        <v>23</v>
      </c>
    </row>
    <row r="4" spans="1:6" ht="25.5">
      <c r="B4" s="22" t="s">
        <v>24</v>
      </c>
      <c r="C4" s="23" t="s">
        <v>25</v>
      </c>
      <c r="D4" s="22" t="s">
        <v>26</v>
      </c>
      <c r="E4" s="22" t="s">
        <v>27</v>
      </c>
      <c r="F4" s="22" t="s">
        <v>28</v>
      </c>
    </row>
    <row r="5" spans="1:6" ht="27">
      <c r="B5" s="56" t="s">
        <v>59</v>
      </c>
      <c r="C5" s="24">
        <v>-5.3909368021116233E-2</v>
      </c>
      <c r="D5" s="24">
        <v>-5.0882842972742703E-2</v>
      </c>
      <c r="E5" s="24">
        <v>-4.5349343853263391E-2</v>
      </c>
      <c r="F5" s="24">
        <v>-2.4154533100999576E-3</v>
      </c>
    </row>
    <row r="6" spans="1:6" ht="27">
      <c r="B6" s="56" t="s">
        <v>60</v>
      </c>
      <c r="C6" s="24">
        <v>-2.128078757644869E-3</v>
      </c>
      <c r="D6" s="24">
        <v>-1.6057804246364049E-2</v>
      </c>
      <c r="E6" s="24">
        <v>-5.4023464152749834E-2</v>
      </c>
      <c r="F6" s="24">
        <v>-2.0913530036357542E-2</v>
      </c>
    </row>
    <row r="7" spans="1:6" ht="27">
      <c r="B7" s="56" t="s">
        <v>61</v>
      </c>
      <c r="C7" s="24">
        <v>5.7839749976898336E-2</v>
      </c>
      <c r="D7" s="24">
        <v>4.10749943031401E-2</v>
      </c>
      <c r="E7" s="24">
        <v>-2.25020471334757E-2</v>
      </c>
      <c r="F7" s="24">
        <v>-1.8978866049183862E-2</v>
      </c>
    </row>
    <row r="8" spans="1:6" ht="27">
      <c r="B8" s="56" t="s">
        <v>62</v>
      </c>
      <c r="C8" s="24">
        <v>7.1609337915127913E-2</v>
      </c>
      <c r="D8" s="24">
        <v>0.11098542482393703</v>
      </c>
      <c r="E8" s="24">
        <v>4.0832080505290858E-2</v>
      </c>
      <c r="F8" s="24">
        <v>-1.28569792037313E-2</v>
      </c>
    </row>
    <row r="9" spans="1:6" ht="27">
      <c r="B9" s="56" t="s">
        <v>63</v>
      </c>
      <c r="C9" s="24">
        <v>4.2808952043002169E-2</v>
      </c>
      <c r="D9" s="24">
        <v>0.15439210205401377</v>
      </c>
      <c r="E9" s="24">
        <v>9.0665065628982244E-2</v>
      </c>
      <c r="F9" s="24">
        <v>4.4856156616788212E-3</v>
      </c>
    </row>
    <row r="10" spans="1:6" ht="27">
      <c r="B10" s="56" t="s">
        <v>64</v>
      </c>
      <c r="C10" s="24">
        <v>6.9173806717591768E-2</v>
      </c>
      <c r="D10" s="24">
        <v>9.2756954438720562E-2</v>
      </c>
      <c r="E10" s="24">
        <v>0.10799301248574378</v>
      </c>
      <c r="F10" s="24">
        <v>1.3134998123328856E-2</v>
      </c>
    </row>
    <row r="11" spans="1:6">
      <c r="C11" s="25"/>
      <c r="D11" s="25"/>
      <c r="E11" s="25"/>
    </row>
    <row r="12" spans="1:6" ht="13.5">
      <c r="B12" s="26" t="s">
        <v>29</v>
      </c>
    </row>
  </sheetData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C0E3A-207E-4D2A-BD3A-052C21C287E1}">
  <dimension ref="A1:B12"/>
  <sheetViews>
    <sheetView workbookViewId="0">
      <selection activeCell="A10" sqref="A10"/>
    </sheetView>
  </sheetViews>
  <sheetFormatPr baseColWidth="10" defaultRowHeight="15"/>
  <cols>
    <col min="1" max="1" width="27.140625" style="27" customWidth="1"/>
    <col min="2" max="16384" width="11.42578125" style="27"/>
  </cols>
  <sheetData>
    <row r="1" spans="1:2">
      <c r="A1" s="20" t="s">
        <v>30</v>
      </c>
    </row>
    <row r="2" spans="1:2">
      <c r="A2" s="55" t="s">
        <v>53</v>
      </c>
    </row>
    <row r="3" spans="1:2">
      <c r="A3" s="22" t="s">
        <v>24</v>
      </c>
      <c r="B3" s="23"/>
    </row>
    <row r="4" spans="1:2" ht="27">
      <c r="A4" s="56" t="s">
        <v>59</v>
      </c>
      <c r="B4" s="28">
        <v>0.18061323187236447</v>
      </c>
    </row>
    <row r="5" spans="1:2" ht="27">
      <c r="A5" s="56" t="s">
        <v>60</v>
      </c>
      <c r="B5" s="28">
        <v>0.11983216878267082</v>
      </c>
    </row>
    <row r="6" spans="1:2" ht="27">
      <c r="A6" s="56" t="s">
        <v>61</v>
      </c>
      <c r="B6" s="28">
        <v>0.15909637772356133</v>
      </c>
    </row>
    <row r="7" spans="1:2" ht="27">
      <c r="A7" s="56" t="s">
        <v>62</v>
      </c>
      <c r="B7" s="28">
        <v>0.30631883456003972</v>
      </c>
    </row>
    <row r="8" spans="1:2" ht="27">
      <c r="A8" s="56" t="s">
        <v>63</v>
      </c>
      <c r="B8" s="28">
        <v>0.46716567674914333</v>
      </c>
    </row>
    <row r="9" spans="1:2" ht="27">
      <c r="A9" s="56" t="s">
        <v>64</v>
      </c>
      <c r="B9" s="28">
        <v>0.69144843750970708</v>
      </c>
    </row>
    <row r="10" spans="1:2">
      <c r="A10" s="29" t="s">
        <v>31</v>
      </c>
      <c r="B10" s="30">
        <v>0.26079152735838784</v>
      </c>
    </row>
    <row r="12" spans="1:2">
      <c r="A12" s="26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A669A-C3C0-4252-A25F-D2EA7ED62F67}">
  <dimension ref="A1:O38"/>
  <sheetViews>
    <sheetView workbookViewId="0">
      <selection activeCell="E8" sqref="E8"/>
    </sheetView>
  </sheetViews>
  <sheetFormatPr baseColWidth="10" defaultRowHeight="15"/>
  <cols>
    <col min="1" max="1" width="16.5703125" style="27" customWidth="1"/>
    <col min="2" max="2" width="14.28515625" style="27" customWidth="1"/>
    <col min="3" max="3" width="14" style="27" customWidth="1"/>
    <col min="4" max="5" width="11.42578125" style="27"/>
    <col min="6" max="6" width="14.5703125" style="27" customWidth="1"/>
    <col min="7" max="16384" width="11.42578125" style="27"/>
  </cols>
  <sheetData>
    <row r="1" spans="1:15">
      <c r="A1" s="27" t="s">
        <v>33</v>
      </c>
    </row>
    <row r="2" spans="1:15">
      <c r="A2" s="55" t="s">
        <v>58</v>
      </c>
    </row>
    <row r="4" spans="1:15" ht="25.5">
      <c r="A4" s="31" t="s">
        <v>34</v>
      </c>
      <c r="B4" s="22" t="s">
        <v>35</v>
      </c>
      <c r="C4" s="22" t="s">
        <v>36</v>
      </c>
      <c r="D4" s="22" t="s">
        <v>37</v>
      </c>
      <c r="E4" s="22" t="s">
        <v>38</v>
      </c>
      <c r="H4" s="32"/>
      <c r="I4" s="33"/>
      <c r="J4" s="33"/>
      <c r="K4" s="33"/>
      <c r="L4" s="33"/>
      <c r="M4" s="33"/>
      <c r="N4" s="33"/>
    </row>
    <row r="5" spans="1:15">
      <c r="A5" s="33" t="s">
        <v>39</v>
      </c>
      <c r="B5" s="34">
        <v>0.64324718356527499</v>
      </c>
      <c r="C5" s="35">
        <v>0.19631500703185489</v>
      </c>
      <c r="D5" s="35">
        <v>2.5965331651732683E-2</v>
      </c>
      <c r="E5" s="35">
        <v>5.2841854617367609E-2</v>
      </c>
      <c r="H5" s="36"/>
      <c r="I5" s="33"/>
      <c r="J5" s="37"/>
      <c r="K5" s="37"/>
      <c r="L5" s="37"/>
      <c r="M5" s="37"/>
      <c r="N5" s="37"/>
    </row>
    <row r="6" spans="1:15">
      <c r="A6" s="33" t="s">
        <v>40</v>
      </c>
      <c r="B6" s="38">
        <v>0.17748177601060305</v>
      </c>
      <c r="C6" s="35">
        <v>0.19111093273667082</v>
      </c>
      <c r="D6" s="35">
        <v>6.7035738902168976E-2</v>
      </c>
      <c r="E6" s="35">
        <v>7.8581623907395856E-2</v>
      </c>
      <c r="H6" s="32"/>
      <c r="I6" s="33"/>
      <c r="J6" s="37"/>
      <c r="K6" s="37"/>
      <c r="L6" s="37"/>
      <c r="M6" s="37"/>
      <c r="N6" s="37"/>
    </row>
    <row r="7" spans="1:15">
      <c r="A7" s="33" t="s">
        <v>41</v>
      </c>
      <c r="B7" s="38">
        <v>6.2518223989396951E-2</v>
      </c>
      <c r="C7" s="35">
        <v>0.14932114589970116</v>
      </c>
      <c r="D7" s="35">
        <v>7.274193784921322E-2</v>
      </c>
      <c r="E7" s="35">
        <v>6.9423508539070283E-2</v>
      </c>
      <c r="H7" s="32"/>
      <c r="I7" s="33"/>
      <c r="J7" s="37"/>
      <c r="K7" s="37"/>
      <c r="L7" s="37"/>
      <c r="M7" s="37"/>
      <c r="N7" s="37"/>
    </row>
    <row r="8" spans="1:15">
      <c r="A8" s="33" t="s">
        <v>42</v>
      </c>
      <c r="B8" s="38">
        <v>4.7342611000662692E-2</v>
      </c>
      <c r="C8" s="35">
        <v>0.15632958914234782</v>
      </c>
      <c r="D8" s="35">
        <v>9.9352534866327419E-2</v>
      </c>
      <c r="E8" s="35">
        <v>0.10553322083526481</v>
      </c>
      <c r="H8" s="32"/>
      <c r="I8" s="33"/>
      <c r="J8" s="37"/>
      <c r="K8" s="37"/>
      <c r="L8" s="37"/>
      <c r="M8" s="37"/>
      <c r="N8" s="37"/>
    </row>
    <row r="9" spans="1:15">
      <c r="A9" s="39" t="s">
        <v>43</v>
      </c>
      <c r="B9" s="40">
        <v>6.9410205434062289E-2</v>
      </c>
      <c r="C9" s="41">
        <v>0.30692332518942528</v>
      </c>
      <c r="D9" s="41">
        <v>0.73490445673055771</v>
      </c>
      <c r="E9" s="41">
        <v>0.69361979210090141</v>
      </c>
      <c r="H9" s="32"/>
      <c r="I9" s="33"/>
      <c r="J9" s="37"/>
      <c r="K9" s="37"/>
      <c r="L9" s="37"/>
      <c r="M9" s="37"/>
      <c r="N9" s="37"/>
    </row>
    <row r="10" spans="1:15">
      <c r="A10" s="33"/>
      <c r="B10" s="35"/>
      <c r="C10" s="35"/>
      <c r="D10" s="35"/>
      <c r="E10" s="35"/>
      <c r="H10" s="32"/>
      <c r="I10" s="33"/>
      <c r="J10" s="37"/>
      <c r="K10" s="37"/>
      <c r="L10" s="37"/>
      <c r="M10" s="37"/>
      <c r="N10" s="37"/>
    </row>
    <row r="11" spans="1:15">
      <c r="A11" s="33"/>
      <c r="B11" s="35"/>
      <c r="C11" s="35"/>
      <c r="D11" s="35"/>
      <c r="E11" s="35"/>
      <c r="H11" s="32"/>
      <c r="I11" s="33"/>
      <c r="J11" s="37"/>
      <c r="K11" s="37"/>
      <c r="L11" s="37"/>
      <c r="M11" s="37"/>
      <c r="N11" s="37"/>
    </row>
    <row r="12" spans="1:15">
      <c r="A12" s="26" t="s">
        <v>32</v>
      </c>
      <c r="B12" s="35"/>
      <c r="C12" s="35"/>
      <c r="D12" s="35"/>
      <c r="E12" s="35"/>
      <c r="H12" s="32"/>
      <c r="I12" s="33"/>
      <c r="J12" s="37"/>
      <c r="K12" s="37"/>
      <c r="L12" s="37"/>
      <c r="M12" s="37"/>
      <c r="N12" s="37"/>
    </row>
    <row r="13" spans="1:15">
      <c r="A13" s="33"/>
      <c r="B13" s="35"/>
      <c r="C13" s="35"/>
      <c r="D13" s="35"/>
      <c r="E13" s="35"/>
      <c r="H13" s="32"/>
      <c r="I13" s="33"/>
      <c r="J13" s="37"/>
      <c r="K13" s="37"/>
      <c r="L13" s="37"/>
      <c r="M13" s="37"/>
      <c r="N13" s="37"/>
    </row>
    <row r="14" spans="1:15">
      <c r="A14" s="32"/>
      <c r="B14" s="33"/>
      <c r="C14" s="33"/>
      <c r="D14" s="33"/>
      <c r="E14" s="33"/>
      <c r="F14" s="33"/>
      <c r="I14" s="32"/>
      <c r="J14" s="33"/>
      <c r="K14" s="37"/>
      <c r="L14" s="37"/>
      <c r="M14" s="37"/>
      <c r="N14" s="37"/>
      <c r="O14" s="37"/>
    </row>
    <row r="15" spans="1:15">
      <c r="A15" s="32"/>
      <c r="B15" s="35"/>
      <c r="C15" s="35"/>
      <c r="D15" s="35"/>
      <c r="E15" s="35"/>
      <c r="I15" s="32"/>
      <c r="J15" s="33"/>
      <c r="K15" s="33"/>
      <c r="L15" s="33"/>
      <c r="M15" s="33"/>
      <c r="N15" s="33"/>
      <c r="O15" s="33"/>
    </row>
    <row r="16" spans="1:15">
      <c r="A16" s="33"/>
      <c r="B16" s="35"/>
      <c r="C16" s="35"/>
      <c r="D16" s="35"/>
      <c r="E16" s="35"/>
    </row>
    <row r="17" spans="1:15">
      <c r="K17" s="35"/>
      <c r="L17" s="35"/>
      <c r="M17" s="35"/>
      <c r="N17" s="35"/>
      <c r="O17" s="35"/>
    </row>
    <row r="18" spans="1:15">
      <c r="A18" s="33"/>
      <c r="B18" s="35"/>
      <c r="C18" s="35"/>
      <c r="D18" s="35"/>
      <c r="E18" s="35"/>
    </row>
    <row r="20" spans="1:15">
      <c r="K20" s="35"/>
      <c r="L20" s="35"/>
      <c r="M20" s="35"/>
      <c r="N20" s="35"/>
      <c r="O20" s="35"/>
    </row>
    <row r="21" spans="1:15">
      <c r="K21" s="35"/>
      <c r="L21" s="35"/>
      <c r="M21" s="35"/>
      <c r="N21" s="35"/>
      <c r="O21" s="35"/>
    </row>
    <row r="22" spans="1:15">
      <c r="K22" s="35"/>
      <c r="L22" s="35"/>
      <c r="M22" s="35"/>
      <c r="N22" s="35"/>
      <c r="O22" s="35"/>
    </row>
    <row r="23" spans="1:15">
      <c r="K23" s="35"/>
      <c r="L23" s="35"/>
      <c r="M23" s="35"/>
      <c r="N23" s="35"/>
      <c r="O23" s="35"/>
    </row>
    <row r="24" spans="1:15">
      <c r="K24" s="35"/>
      <c r="L24" s="35"/>
      <c r="M24" s="35"/>
      <c r="N24" s="35"/>
      <c r="O24" s="35"/>
    </row>
    <row r="25" spans="1:15">
      <c r="K25" s="35"/>
      <c r="L25" s="35"/>
      <c r="M25" s="35"/>
      <c r="N25" s="35"/>
      <c r="O25" s="35"/>
    </row>
    <row r="26" spans="1:15">
      <c r="K26" s="35"/>
      <c r="L26" s="35"/>
      <c r="M26" s="35"/>
      <c r="N26" s="35"/>
      <c r="O26" s="35"/>
    </row>
    <row r="27" spans="1:15">
      <c r="K27" s="35"/>
      <c r="L27" s="35"/>
      <c r="M27" s="35"/>
      <c r="N27" s="35"/>
      <c r="O27" s="35"/>
    </row>
    <row r="30" spans="1:15">
      <c r="K30" s="35"/>
      <c r="L30" s="35"/>
      <c r="M30" s="35"/>
      <c r="N30" s="35"/>
      <c r="O30" s="35"/>
    </row>
    <row r="31" spans="1:15">
      <c r="K31" s="35"/>
      <c r="L31" s="35"/>
      <c r="M31" s="35"/>
      <c r="N31" s="35"/>
      <c r="O31" s="35"/>
    </row>
    <row r="32" spans="1:15">
      <c r="K32" s="35"/>
      <c r="L32" s="35"/>
      <c r="M32" s="35"/>
      <c r="N32" s="35"/>
      <c r="O32" s="35"/>
    </row>
    <row r="33" spans="11:15">
      <c r="K33" s="35"/>
      <c r="L33" s="35"/>
      <c r="M33" s="35"/>
      <c r="N33" s="35"/>
      <c r="O33" s="35"/>
    </row>
    <row r="34" spans="11:15">
      <c r="K34" s="35"/>
      <c r="L34" s="35"/>
      <c r="M34" s="35"/>
      <c r="N34" s="35"/>
      <c r="O34" s="35"/>
    </row>
    <row r="35" spans="11:15">
      <c r="K35" s="35"/>
      <c r="L35" s="35"/>
      <c r="M35" s="35"/>
      <c r="N35" s="35"/>
      <c r="O35" s="35"/>
    </row>
    <row r="36" spans="11:15">
      <c r="K36" s="35"/>
      <c r="L36" s="35"/>
      <c r="M36" s="35"/>
      <c r="N36" s="35"/>
      <c r="O36" s="35"/>
    </row>
    <row r="37" spans="11:15">
      <c r="K37" s="35"/>
      <c r="L37" s="35"/>
      <c r="M37" s="35"/>
      <c r="N37" s="35"/>
      <c r="O37" s="35"/>
    </row>
    <row r="38" spans="11:15">
      <c r="K38" s="35"/>
      <c r="L38" s="35"/>
      <c r="M38" s="35"/>
      <c r="N38" s="35"/>
      <c r="O38" s="3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EF2F9-A766-4677-8F43-F863DF63F635}">
  <dimension ref="A1:J15"/>
  <sheetViews>
    <sheetView workbookViewId="0">
      <selection activeCell="B5" sqref="B5"/>
    </sheetView>
  </sheetViews>
  <sheetFormatPr baseColWidth="10" defaultRowHeight="15"/>
  <cols>
    <col min="1" max="1" width="16.42578125" style="27" customWidth="1"/>
    <col min="2" max="2" width="17.7109375" style="27" customWidth="1"/>
    <col min="3" max="3" width="11.42578125" style="27"/>
    <col min="4" max="4" width="13.5703125" style="27" customWidth="1"/>
    <col min="5" max="16384" width="11.42578125" style="27"/>
  </cols>
  <sheetData>
    <row r="1" spans="1:10">
      <c r="A1" s="42" t="s">
        <v>3</v>
      </c>
    </row>
    <row r="2" spans="1:10">
      <c r="A2" s="43" t="s">
        <v>54</v>
      </c>
    </row>
    <row r="3" spans="1:10">
      <c r="A3" s="42" t="s">
        <v>44</v>
      </c>
    </row>
    <row r="5" spans="1:10" ht="38.25">
      <c r="A5" s="31"/>
      <c r="B5" s="22" t="s">
        <v>65</v>
      </c>
      <c r="C5" s="22" t="s">
        <v>45</v>
      </c>
      <c r="D5" s="22" t="s">
        <v>46</v>
      </c>
      <c r="E5" s="22" t="s">
        <v>47</v>
      </c>
      <c r="F5" s="22" t="s">
        <v>48</v>
      </c>
      <c r="G5" s="22" t="s">
        <v>49</v>
      </c>
      <c r="H5" s="22" t="s">
        <v>50</v>
      </c>
      <c r="I5" s="22" t="s">
        <v>51</v>
      </c>
      <c r="J5" s="22" t="s">
        <v>52</v>
      </c>
    </row>
    <row r="6" spans="1:10">
      <c r="A6" s="57" t="s">
        <v>66</v>
      </c>
      <c r="B6" s="44">
        <v>1.3823541106148361E-2</v>
      </c>
      <c r="C6" s="45">
        <v>2.7978423082530384E-2</v>
      </c>
      <c r="D6" s="37">
        <v>4.9290267855959496E-2</v>
      </c>
      <c r="E6" s="37">
        <v>0.17140925898927781</v>
      </c>
      <c r="F6" s="37">
        <v>9.0562086652264381E-2</v>
      </c>
      <c r="G6" s="37">
        <v>0.19515977256762668</v>
      </c>
      <c r="H6" s="45">
        <v>1.8382791480563543E-2</v>
      </c>
      <c r="I6" s="45">
        <v>2.1855243800612319E-2</v>
      </c>
      <c r="J6" s="45">
        <v>0.41153861446501705</v>
      </c>
    </row>
    <row r="7" spans="1:10">
      <c r="A7" s="27" t="s">
        <v>36</v>
      </c>
      <c r="B7" s="46">
        <v>9.8429245827292289E-3</v>
      </c>
      <c r="C7" s="45">
        <v>2.1898249645062734E-2</v>
      </c>
      <c r="D7" s="37">
        <v>1.335299911537426E-2</v>
      </c>
      <c r="E7" s="37">
        <v>1.9508589565429696E-2</v>
      </c>
      <c r="F7" s="37">
        <v>0.30345338490584339</v>
      </c>
      <c r="G7" s="37">
        <v>0.33332664429182279</v>
      </c>
      <c r="H7" s="45">
        <v>3.7888403375959251E-2</v>
      </c>
      <c r="I7" s="45">
        <v>2.1033691029828109E-2</v>
      </c>
      <c r="J7" s="45">
        <v>0.23969511348795053</v>
      </c>
    </row>
    <row r="8" spans="1:10">
      <c r="A8" s="47" t="s">
        <v>38</v>
      </c>
      <c r="B8" s="48">
        <v>2.9764200003751791E-3</v>
      </c>
      <c r="C8" s="49">
        <v>1.7026873237440364E-2</v>
      </c>
      <c r="D8" s="50">
        <v>2.4571305893853528E-2</v>
      </c>
      <c r="E8" s="50">
        <v>4.1470618274134952E-2</v>
      </c>
      <c r="F8" s="50">
        <v>0.35073274541395794</v>
      </c>
      <c r="G8" s="50">
        <v>0.11728887323327171</v>
      </c>
      <c r="H8" s="49">
        <v>1.8751446002363628E-2</v>
      </c>
      <c r="I8" s="49">
        <v>0.31417863939254354</v>
      </c>
      <c r="J8" s="49">
        <v>0.11300307855205921</v>
      </c>
    </row>
    <row r="10" spans="1:10">
      <c r="A10" s="26" t="s">
        <v>32</v>
      </c>
      <c r="D10" s="35"/>
    </row>
    <row r="11" spans="1:10">
      <c r="D11" s="35"/>
      <c r="H11" s="35"/>
    </row>
    <row r="12" spans="1:10">
      <c r="H12" s="35"/>
    </row>
    <row r="13" spans="1:10">
      <c r="G13" s="35"/>
      <c r="H13" s="35"/>
    </row>
    <row r="14" spans="1:10">
      <c r="G14" s="35"/>
    </row>
    <row r="15" spans="1:10">
      <c r="G15" s="3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75"/>
  <sheetViews>
    <sheetView workbookViewId="0">
      <pane xSplit="7" ySplit="4" topLeftCell="H10" activePane="bottomRight" state="frozen"/>
      <selection pane="topRight" activeCell="H1" sqref="H1"/>
      <selection pane="bottomLeft" activeCell="A5" sqref="A5"/>
      <selection pane="bottomRight" activeCell="B164" sqref="B164"/>
    </sheetView>
  </sheetViews>
  <sheetFormatPr baseColWidth="10" defaultColWidth="11.42578125" defaultRowHeight="12.75"/>
  <sheetData>
    <row r="1" spans="1:12">
      <c r="A1" s="9" t="s">
        <v>9</v>
      </c>
    </row>
    <row r="2" spans="1:12">
      <c r="A2" s="2" t="s">
        <v>4</v>
      </c>
    </row>
    <row r="3" spans="1:12">
      <c r="A3" s="9" t="s">
        <v>16</v>
      </c>
      <c r="H3" t="s">
        <v>11</v>
      </c>
    </row>
    <row r="4" spans="1:12" ht="25.5">
      <c r="A4" s="13"/>
      <c r="B4" s="14" t="s">
        <v>5</v>
      </c>
      <c r="C4" s="13" t="s">
        <v>6</v>
      </c>
      <c r="D4" s="13" t="s">
        <v>7</v>
      </c>
      <c r="E4" s="13" t="s">
        <v>8</v>
      </c>
      <c r="F4" s="13" t="s">
        <v>10</v>
      </c>
      <c r="H4" s="14" t="s">
        <v>5</v>
      </c>
      <c r="I4" s="13" t="s">
        <v>6</v>
      </c>
      <c r="J4" s="13" t="s">
        <v>7</v>
      </c>
      <c r="K4" s="13" t="s">
        <v>8</v>
      </c>
      <c r="L4" s="13" t="s">
        <v>12</v>
      </c>
    </row>
    <row r="5" spans="1:12" ht="13.5">
      <c r="A5" s="51">
        <v>39814</v>
      </c>
      <c r="B5" s="52">
        <v>89.634990649910989</v>
      </c>
      <c r="C5" s="53">
        <v>80.193324522556367</v>
      </c>
      <c r="D5" s="52">
        <v>91.473542217229593</v>
      </c>
      <c r="E5" s="53">
        <v>104.09952419204424</v>
      </c>
      <c r="F5" s="16">
        <v>85.856023028768249</v>
      </c>
    </row>
    <row r="6" spans="1:12" ht="13.5">
      <c r="A6" s="51">
        <v>39845</v>
      </c>
      <c r="B6" s="52">
        <v>87.285385573800866</v>
      </c>
      <c r="C6" s="53">
        <v>77.740278348369486</v>
      </c>
      <c r="D6" s="52">
        <v>85.630565206908642</v>
      </c>
      <c r="E6" s="53">
        <v>100.82653524268301</v>
      </c>
      <c r="F6" s="16">
        <v>85.294780564412036</v>
      </c>
    </row>
    <row r="7" spans="1:12" ht="13.5">
      <c r="A7" s="51">
        <v>39873</v>
      </c>
      <c r="B7" s="52">
        <v>87.13930464085891</v>
      </c>
      <c r="C7" s="53">
        <v>78.208308039695012</v>
      </c>
      <c r="D7" s="52">
        <v>83.856609440745146</v>
      </c>
      <c r="E7" s="53">
        <v>100.82367722286065</v>
      </c>
      <c r="F7" s="16">
        <v>84.518295292028483</v>
      </c>
    </row>
    <row r="8" spans="1:12" ht="13.5">
      <c r="A8" s="51">
        <v>39904</v>
      </c>
      <c r="B8" s="52">
        <v>90.454030034783813</v>
      </c>
      <c r="C8" s="53">
        <v>80.816090206310449</v>
      </c>
      <c r="D8" s="52">
        <v>83.380331613899898</v>
      </c>
      <c r="E8" s="53">
        <v>101.76142178650326</v>
      </c>
      <c r="F8" s="16">
        <v>97.291977840358101</v>
      </c>
    </row>
    <row r="9" spans="1:12" ht="13.5">
      <c r="A9" s="51">
        <v>39934</v>
      </c>
      <c r="B9" s="52">
        <v>96.812380213091814</v>
      </c>
      <c r="C9" s="53">
        <v>83.941061623231278</v>
      </c>
      <c r="D9" s="52">
        <v>86.597617670943833</v>
      </c>
      <c r="E9" s="53">
        <v>107.1527460173083</v>
      </c>
      <c r="F9" s="16">
        <v>110.56926164810032</v>
      </c>
    </row>
    <row r="10" spans="1:12" ht="13.5">
      <c r="A10" s="51">
        <v>39965</v>
      </c>
      <c r="B10" s="52">
        <v>96.79734750586627</v>
      </c>
      <c r="C10" s="53">
        <v>86.222708230324415</v>
      </c>
      <c r="D10" s="52">
        <v>87.813101253466201</v>
      </c>
      <c r="E10" s="53">
        <v>106.81581267292617</v>
      </c>
      <c r="F10" s="16">
        <v>104.46576135283678</v>
      </c>
    </row>
    <row r="11" spans="1:12" ht="13.5">
      <c r="A11" s="51">
        <v>39995</v>
      </c>
      <c r="B11" s="52">
        <v>94.07895840109498</v>
      </c>
      <c r="C11" s="53">
        <v>88.417110938617611</v>
      </c>
      <c r="D11" s="52">
        <v>88.293353766595231</v>
      </c>
      <c r="E11" s="53">
        <v>97.972168058030078</v>
      </c>
      <c r="F11" s="16">
        <v>93.246592424487588</v>
      </c>
    </row>
    <row r="12" spans="1:12" ht="13.5">
      <c r="A12" s="51">
        <v>40026</v>
      </c>
      <c r="B12" s="52">
        <v>96.934142978001304</v>
      </c>
      <c r="C12" s="53">
        <v>88.460096261787712</v>
      </c>
      <c r="D12" s="52">
        <v>91.223482974824122</v>
      </c>
      <c r="E12" s="53">
        <v>95.317630726179686</v>
      </c>
      <c r="F12" s="16">
        <v>101.4931009040986</v>
      </c>
    </row>
    <row r="13" spans="1:12" ht="13.5">
      <c r="A13" s="51">
        <v>40057</v>
      </c>
      <c r="B13" s="52">
        <v>96.504870590835893</v>
      </c>
      <c r="C13" s="53">
        <v>87.484563213702273</v>
      </c>
      <c r="D13" s="52">
        <v>98.614518522484246</v>
      </c>
      <c r="E13" s="53">
        <v>93.176510256659242</v>
      </c>
      <c r="F13" s="16">
        <v>96.714631717524099</v>
      </c>
    </row>
    <row r="14" spans="1:12" ht="13.5">
      <c r="A14" s="51">
        <v>40087</v>
      </c>
      <c r="B14" s="52">
        <v>98.311034935220391</v>
      </c>
      <c r="C14" s="53">
        <v>85.547435144561362</v>
      </c>
      <c r="D14" s="52">
        <v>106.47387112388904</v>
      </c>
      <c r="E14" s="53">
        <v>97.311239603641681</v>
      </c>
      <c r="F14" s="16">
        <v>98.710124334265288</v>
      </c>
    </row>
    <row r="15" spans="1:12" ht="13.5">
      <c r="A15" s="51">
        <v>40118</v>
      </c>
      <c r="B15" s="52">
        <v>102.48249903958626</v>
      </c>
      <c r="C15" s="53">
        <v>86.834546835389318</v>
      </c>
      <c r="D15" s="52">
        <v>117.30260259621197</v>
      </c>
      <c r="E15" s="53">
        <v>101.66227321924582</v>
      </c>
      <c r="F15" s="16">
        <v>105.53933182884001</v>
      </c>
    </row>
    <row r="16" spans="1:12" ht="13.5">
      <c r="A16" s="51">
        <v>40148</v>
      </c>
      <c r="B16" s="52">
        <v>104.40285443905091</v>
      </c>
      <c r="C16" s="53">
        <v>87.053898459993619</v>
      </c>
      <c r="D16" s="52">
        <v>116.99704955537069</v>
      </c>
      <c r="E16" s="53">
        <v>102.72861238183553</v>
      </c>
      <c r="F16" s="16">
        <v>111.56465314512032</v>
      </c>
    </row>
    <row r="17" spans="1:6" ht="13.5">
      <c r="A17" s="51">
        <v>40179</v>
      </c>
      <c r="B17" s="52">
        <v>101.5453836126391</v>
      </c>
      <c r="C17" s="53">
        <v>85.067305486912346</v>
      </c>
      <c r="D17" s="52">
        <v>109.03148723977614</v>
      </c>
      <c r="E17" s="53">
        <v>98.409506170752039</v>
      </c>
      <c r="F17" s="16">
        <v>107.1546148070319</v>
      </c>
    </row>
    <row r="18" spans="1:6" ht="13.5">
      <c r="A18" s="51">
        <v>40210</v>
      </c>
      <c r="B18" s="52">
        <v>99.028008686302798</v>
      </c>
      <c r="C18" s="53">
        <v>85.696945456012585</v>
      </c>
      <c r="D18" s="52">
        <v>101.63811669040162</v>
      </c>
      <c r="E18" s="53">
        <v>94.01583136686304</v>
      </c>
      <c r="F18" s="16">
        <v>107.36181655681929</v>
      </c>
    </row>
    <row r="19" spans="1:6" ht="13.5">
      <c r="A19" s="51">
        <v>40238</v>
      </c>
      <c r="B19" s="52">
        <v>96.35623051591034</v>
      </c>
      <c r="C19" s="53">
        <v>86.968299256798247</v>
      </c>
      <c r="D19" s="52">
        <v>101.65008124541598</v>
      </c>
      <c r="E19" s="53">
        <v>91.81753500937694</v>
      </c>
      <c r="F19" s="16">
        <v>110.37950131587704</v>
      </c>
    </row>
    <row r="20" spans="1:6" ht="13.5">
      <c r="A20" s="51">
        <v>40269</v>
      </c>
      <c r="B20" s="52">
        <v>96.891293448014935</v>
      </c>
      <c r="C20" s="53">
        <v>89.49747288783071</v>
      </c>
      <c r="D20" s="52">
        <v>109.7914209958272</v>
      </c>
      <c r="E20" s="53">
        <v>90.708700959482158</v>
      </c>
      <c r="F20" s="16">
        <v>109.41770016614774</v>
      </c>
    </row>
    <row r="21" spans="1:6" ht="13.5">
      <c r="A21" s="51">
        <v>40299</v>
      </c>
      <c r="B21" s="52">
        <v>96.334673461015058</v>
      </c>
      <c r="C21" s="53">
        <v>89.809333398517126</v>
      </c>
      <c r="D21" s="52">
        <v>111.81232596055284</v>
      </c>
      <c r="E21" s="53">
        <v>90.601667203544807</v>
      </c>
      <c r="F21" s="16">
        <v>107.21925588932801</v>
      </c>
    </row>
    <row r="22" spans="1:6" ht="13.5">
      <c r="A22" s="51">
        <v>40330</v>
      </c>
      <c r="B22" s="52">
        <v>95.797091534150738</v>
      </c>
      <c r="C22" s="53">
        <v>90.860112215572371</v>
      </c>
      <c r="D22" s="52">
        <v>110.4948032947928</v>
      </c>
      <c r="E22" s="53">
        <v>87.840664668309046</v>
      </c>
      <c r="F22" s="16">
        <v>106.08009625660067</v>
      </c>
    </row>
    <row r="23" spans="1:6" ht="13.5">
      <c r="A23" s="51">
        <v>40360</v>
      </c>
      <c r="B23" s="52">
        <v>100.00927861573341</v>
      </c>
      <c r="C23" s="53">
        <v>91.865682110430299</v>
      </c>
      <c r="D23" s="52">
        <v>112.89779096917465</v>
      </c>
      <c r="E23" s="53">
        <v>95.325647112380423</v>
      </c>
      <c r="F23" s="16">
        <v>110.18771578017099</v>
      </c>
    </row>
    <row r="24" spans="1:6" ht="13.5">
      <c r="A24" s="51">
        <v>40391</v>
      </c>
      <c r="B24" s="52">
        <v>107.7189962857764</v>
      </c>
      <c r="C24" s="53">
        <v>92.662619042923026</v>
      </c>
      <c r="D24" s="52">
        <v>112.31205329937512</v>
      </c>
      <c r="E24" s="53">
        <v>112.99747439811418</v>
      </c>
      <c r="F24" s="16">
        <v>121.86677676201083</v>
      </c>
    </row>
    <row r="25" spans="1:6" ht="13.5">
      <c r="A25" s="51">
        <v>40422</v>
      </c>
      <c r="B25" s="52">
        <v>114.18820514723673</v>
      </c>
      <c r="C25" s="53">
        <v>92.549261918869306</v>
      </c>
      <c r="D25" s="52">
        <v>116.08300896927501</v>
      </c>
      <c r="E25" s="53">
        <v>126.0077857778676</v>
      </c>
      <c r="F25" s="16">
        <v>124.9141136349723</v>
      </c>
    </row>
    <row r="26" spans="1:6" ht="13.5">
      <c r="A26" s="51">
        <v>40452</v>
      </c>
      <c r="B26" s="52">
        <v>120.13112275053732</v>
      </c>
      <c r="C26" s="53">
        <v>94.035359597373031</v>
      </c>
      <c r="D26" s="52">
        <v>121.44529774534413</v>
      </c>
      <c r="E26" s="53">
        <v>130.65319014717605</v>
      </c>
      <c r="F26" s="16">
        <v>139.24668911693195</v>
      </c>
    </row>
    <row r="27" spans="1:6" ht="13.5">
      <c r="A27" s="51">
        <v>40483</v>
      </c>
      <c r="B27" s="52">
        <v>124.18159503605668</v>
      </c>
      <c r="C27" s="53">
        <v>96.15666616675324</v>
      </c>
      <c r="D27" s="52">
        <v>118.79407365616134</v>
      </c>
      <c r="E27" s="53">
        <v>132.45723234867179</v>
      </c>
      <c r="F27" s="16">
        <v>153.94746082306403</v>
      </c>
    </row>
    <row r="28" spans="1:6" ht="13.5">
      <c r="A28" s="51">
        <v>40513</v>
      </c>
      <c r="B28" s="52">
        <v>129.37339223028096</v>
      </c>
      <c r="C28" s="53">
        <v>97.400063580779786</v>
      </c>
      <c r="D28" s="52">
        <v>117.49676841190369</v>
      </c>
      <c r="E28" s="53">
        <v>139.79020065907005</v>
      </c>
      <c r="F28" s="16">
        <v>166.34533369528316</v>
      </c>
    </row>
    <row r="29" spans="1:6" ht="13.5">
      <c r="A29" s="51">
        <v>40544</v>
      </c>
      <c r="B29" s="52">
        <v>120.45713566953926</v>
      </c>
      <c r="C29" s="53">
        <v>87.959674099168467</v>
      </c>
      <c r="D29" s="52">
        <v>110.63265207276712</v>
      </c>
      <c r="E29" s="53">
        <v>130.55933223214942</v>
      </c>
      <c r="F29" s="16">
        <v>157.22018612670792</v>
      </c>
    </row>
    <row r="30" spans="1:6" ht="13.5">
      <c r="A30" s="51">
        <v>40575</v>
      </c>
      <c r="B30" s="52">
        <v>124.00279008260023</v>
      </c>
      <c r="C30" s="53">
        <v>90.387360759511694</v>
      </c>
      <c r="D30" s="52">
        <v>117.3705496234501</v>
      </c>
      <c r="E30" s="53">
        <v>136.45576947954228</v>
      </c>
      <c r="F30" s="16">
        <v>158.07197265001807</v>
      </c>
    </row>
    <row r="31" spans="1:6" ht="13.5">
      <c r="A31" s="51">
        <v>40603</v>
      </c>
      <c r="B31" s="52">
        <v>120.99064629944623</v>
      </c>
      <c r="C31" s="53">
        <v>93.244217463160822</v>
      </c>
      <c r="D31" s="52">
        <v>122.36871248326607</v>
      </c>
      <c r="E31" s="53">
        <v>131.12948923514404</v>
      </c>
      <c r="F31" s="16">
        <v>146.96878250287716</v>
      </c>
    </row>
    <row r="32" spans="1:6" ht="13.5">
      <c r="A32" s="51">
        <v>40634</v>
      </c>
      <c r="B32" s="52">
        <v>122.91960364160437</v>
      </c>
      <c r="C32" s="53">
        <v>97.052404749336901</v>
      </c>
      <c r="D32" s="52">
        <v>121.20626106535595</v>
      </c>
      <c r="E32" s="53">
        <v>136.7158320531762</v>
      </c>
      <c r="F32" s="16">
        <v>146.67702198940123</v>
      </c>
    </row>
    <row r="33" spans="1:6" ht="13.5">
      <c r="A33" s="51">
        <v>40664</v>
      </c>
      <c r="B33" s="52">
        <v>121.78708691429014</v>
      </c>
      <c r="C33" s="53">
        <v>97.404426068883822</v>
      </c>
      <c r="D33" s="52">
        <v>120.89321183597738</v>
      </c>
      <c r="E33" s="53">
        <v>135.96034322574116</v>
      </c>
      <c r="F33" s="16">
        <v>146.3310200556451</v>
      </c>
    </row>
    <row r="34" spans="1:6" ht="13.5">
      <c r="A34" s="51">
        <v>40695</v>
      </c>
      <c r="B34" s="52">
        <v>121.60014769645142</v>
      </c>
      <c r="C34" s="53">
        <v>96.286727097562135</v>
      </c>
      <c r="D34" s="52">
        <v>121.92622654039394</v>
      </c>
      <c r="E34" s="53">
        <v>132.56943150166592</v>
      </c>
      <c r="F34" s="16">
        <v>144.86493887585212</v>
      </c>
    </row>
    <row r="35" spans="1:6" ht="13.5">
      <c r="A35" s="51">
        <v>40725</v>
      </c>
      <c r="B35" s="52">
        <v>120.01711513728294</v>
      </c>
      <c r="C35" s="53">
        <v>95.961338740781798</v>
      </c>
      <c r="D35" s="52">
        <v>120.34968299878643</v>
      </c>
      <c r="E35" s="53">
        <v>126.57328500207126</v>
      </c>
      <c r="F35" s="16">
        <v>140.60966470101829</v>
      </c>
    </row>
    <row r="36" spans="1:6" ht="13.5">
      <c r="A36" s="51">
        <v>40756</v>
      </c>
      <c r="B36" s="52">
        <v>119.81663596989409</v>
      </c>
      <c r="C36" s="53">
        <v>95.186621528365038</v>
      </c>
      <c r="D36" s="52">
        <v>118.82949043086737</v>
      </c>
      <c r="E36" s="53">
        <v>130.53051912130223</v>
      </c>
      <c r="F36" s="16">
        <v>136.49105404557113</v>
      </c>
    </row>
    <row r="37" spans="1:6" ht="13.5">
      <c r="A37" s="51">
        <v>40787</v>
      </c>
      <c r="B37" s="52">
        <v>117.50358747642781</v>
      </c>
      <c r="C37" s="53">
        <v>96.364248835146483</v>
      </c>
      <c r="D37" s="52">
        <v>114.53867112389231</v>
      </c>
      <c r="E37" s="53">
        <v>126.577774941049</v>
      </c>
      <c r="F37" s="16">
        <v>133.19134821433445</v>
      </c>
    </row>
    <row r="38" spans="1:6" ht="13.5">
      <c r="A38" s="51">
        <v>40817</v>
      </c>
      <c r="B38" s="52">
        <v>113.27741255567049</v>
      </c>
      <c r="C38" s="53">
        <v>95.687747921972331</v>
      </c>
      <c r="D38" s="52">
        <v>113.71569755642936</v>
      </c>
      <c r="E38" s="53">
        <v>119.95190936881319</v>
      </c>
      <c r="F38" s="16">
        <v>124.33462919662688</v>
      </c>
    </row>
    <row r="39" spans="1:6" ht="13.5">
      <c r="A39" s="51">
        <v>40848</v>
      </c>
      <c r="B39" s="52">
        <v>113.63807120487925</v>
      </c>
      <c r="C39" s="53">
        <v>97.583241449916812</v>
      </c>
      <c r="D39" s="52">
        <v>112.68257284129115</v>
      </c>
      <c r="E39" s="53">
        <v>117.94134497851003</v>
      </c>
      <c r="F39" s="16">
        <v>130.61456706517001</v>
      </c>
    </row>
    <row r="40" spans="1:6" ht="13.5">
      <c r="A40" s="51">
        <v>40878</v>
      </c>
      <c r="B40" s="52">
        <v>109.98166170213905</v>
      </c>
      <c r="C40" s="53">
        <v>95.950881429848238</v>
      </c>
      <c r="D40" s="52">
        <v>109.92125646488668</v>
      </c>
      <c r="E40" s="53">
        <v>112.10294081516898</v>
      </c>
      <c r="F40" s="16">
        <v>126.55370158631418</v>
      </c>
    </row>
    <row r="41" spans="1:6" ht="13.5">
      <c r="A41" s="51">
        <v>40909</v>
      </c>
      <c r="B41" s="52">
        <v>111.09852045289803</v>
      </c>
      <c r="C41" s="53">
        <v>93.61391811516296</v>
      </c>
      <c r="D41" s="52">
        <v>109.22206124444374</v>
      </c>
      <c r="E41" s="53">
        <v>115.48985006321122</v>
      </c>
      <c r="F41" s="16">
        <v>131.00076207458858</v>
      </c>
    </row>
    <row r="42" spans="1:6" ht="13.5">
      <c r="A42" s="51">
        <v>40940</v>
      </c>
      <c r="B42" s="52">
        <v>113.80473679642948</v>
      </c>
      <c r="C42" s="53">
        <v>95.828636148609377</v>
      </c>
      <c r="D42" s="52">
        <v>110.04625146813237</v>
      </c>
      <c r="E42" s="53">
        <v>119.02875304866092</v>
      </c>
      <c r="F42" s="16">
        <v>134.63761713466732</v>
      </c>
    </row>
    <row r="43" spans="1:6" ht="13.5">
      <c r="A43" s="51">
        <v>40969</v>
      </c>
      <c r="B43" s="52">
        <v>114.14993939485466</v>
      </c>
      <c r="C43" s="53">
        <v>96.648033105308883</v>
      </c>
      <c r="D43" s="52">
        <v>107.16442325261059</v>
      </c>
      <c r="E43" s="53">
        <v>118.54510441352923</v>
      </c>
      <c r="F43" s="16">
        <v>138.39358832251696</v>
      </c>
    </row>
    <row r="44" spans="1:6" ht="13.5">
      <c r="A44" s="51">
        <v>41000</v>
      </c>
      <c r="B44" s="52">
        <v>112.89535081708715</v>
      </c>
      <c r="C44" s="53">
        <v>95.956506493785653</v>
      </c>
      <c r="D44" s="52">
        <v>102.13447209562104</v>
      </c>
      <c r="E44" s="53">
        <v>117.18812034772952</v>
      </c>
      <c r="F44" s="16">
        <v>141.8591910497118</v>
      </c>
    </row>
    <row r="45" spans="1:6" ht="13.5">
      <c r="A45" s="51">
        <v>41030</v>
      </c>
      <c r="B45" s="52">
        <v>108.04812739349063</v>
      </c>
      <c r="C45" s="53">
        <v>94.168583771114456</v>
      </c>
      <c r="D45" s="52">
        <v>95.777062785801618</v>
      </c>
      <c r="E45" s="53">
        <v>114.64095075143585</v>
      </c>
      <c r="F45" s="16">
        <v>131.06264393876708</v>
      </c>
    </row>
    <row r="46" spans="1:6" ht="13.5">
      <c r="A46" s="51">
        <v>41061</v>
      </c>
      <c r="B46" s="52">
        <v>105.17031235331986</v>
      </c>
      <c r="C46" s="53">
        <v>92.039457844694397</v>
      </c>
      <c r="D46" s="52">
        <v>92.832897771580349</v>
      </c>
      <c r="E46" s="53">
        <v>113.75478343578607</v>
      </c>
      <c r="F46" s="16">
        <v>122.76790083571242</v>
      </c>
    </row>
    <row r="47" spans="1:6" ht="13.5">
      <c r="A47" s="51">
        <v>41091</v>
      </c>
      <c r="B47" s="52">
        <v>110.85108142361786</v>
      </c>
      <c r="C47" s="53">
        <v>91.101029555671445</v>
      </c>
      <c r="D47" s="52">
        <v>90.524088668255786</v>
      </c>
      <c r="E47" s="53">
        <v>130.60913808277544</v>
      </c>
      <c r="F47" s="16">
        <v>125.7623990874305</v>
      </c>
    </row>
    <row r="48" spans="1:6" ht="13.5">
      <c r="A48" s="51">
        <v>41122</v>
      </c>
      <c r="B48" s="52">
        <v>111.96303612465049</v>
      </c>
      <c r="C48" s="53">
        <v>93.563016001837013</v>
      </c>
      <c r="D48" s="52">
        <v>92.57460788709588</v>
      </c>
      <c r="E48" s="53">
        <v>133.47945537785932</v>
      </c>
      <c r="F48" s="16">
        <v>125.54045781258543</v>
      </c>
    </row>
    <row r="49" spans="1:6" ht="13.5">
      <c r="A49" s="51">
        <v>41153</v>
      </c>
      <c r="B49" s="52">
        <v>113.65961929318509</v>
      </c>
      <c r="C49" s="53">
        <v>97.137918075880165</v>
      </c>
      <c r="D49" s="52">
        <v>100.70840256374036</v>
      </c>
      <c r="E49" s="53">
        <v>133.2118899341425</v>
      </c>
      <c r="F49" s="16">
        <v>124.28203806039402</v>
      </c>
    </row>
    <row r="50" spans="1:6" ht="13.5">
      <c r="A50" s="51">
        <v>41183</v>
      </c>
      <c r="B50" s="52">
        <v>112.58719265173916</v>
      </c>
      <c r="C50" s="53">
        <v>97.996609788558686</v>
      </c>
      <c r="D50" s="52">
        <v>103.67454355209563</v>
      </c>
      <c r="E50" s="53">
        <v>132.92879103758989</v>
      </c>
      <c r="F50" s="16">
        <v>113.36410727007033</v>
      </c>
    </row>
    <row r="51" spans="1:6" ht="13.5">
      <c r="A51" s="51">
        <v>41214</v>
      </c>
      <c r="B51" s="52">
        <v>112.22154078479605</v>
      </c>
      <c r="C51" s="53">
        <v>97.746037365203378</v>
      </c>
      <c r="D51" s="52">
        <v>104.25484379731485</v>
      </c>
      <c r="E51" s="53">
        <v>134.77310281234557</v>
      </c>
      <c r="F51" s="16">
        <v>110.30016685603007</v>
      </c>
    </row>
    <row r="52" spans="1:6" ht="13.5">
      <c r="A52" s="51">
        <v>41244</v>
      </c>
      <c r="B52" s="52">
        <v>111.51910011431873</v>
      </c>
      <c r="C52" s="53">
        <v>97.488079175770181</v>
      </c>
      <c r="D52" s="52">
        <v>107.23895164047042</v>
      </c>
      <c r="E52" s="53">
        <v>132.87758405341344</v>
      </c>
      <c r="F52" s="16">
        <v>107.4493457064473</v>
      </c>
    </row>
    <row r="53" spans="1:6" ht="13.5">
      <c r="A53" s="51">
        <v>41275</v>
      </c>
      <c r="B53" s="52">
        <v>112.48717721781658</v>
      </c>
      <c r="C53" s="53">
        <v>97.047957246735379</v>
      </c>
      <c r="D53" s="52">
        <v>110.31483960455759</v>
      </c>
      <c r="E53" s="53">
        <v>132.35292037256136</v>
      </c>
      <c r="F53" s="16">
        <v>113.29787191938263</v>
      </c>
    </row>
    <row r="54" spans="1:6" ht="13.5">
      <c r="A54" s="51">
        <v>41306</v>
      </c>
      <c r="B54" s="52">
        <v>112.36091475108691</v>
      </c>
      <c r="C54" s="53">
        <v>98.050045356914083</v>
      </c>
      <c r="D54" s="52">
        <v>112.83529941721481</v>
      </c>
      <c r="E54" s="53">
        <v>129.71049268039414</v>
      </c>
      <c r="F54" s="16">
        <v>114.45508937207482</v>
      </c>
    </row>
    <row r="55" spans="1:6" ht="13.5">
      <c r="A55" s="51">
        <v>41334</v>
      </c>
      <c r="B55" s="52">
        <v>112.02905932167707</v>
      </c>
      <c r="C55" s="53">
        <v>98.476522895607403</v>
      </c>
      <c r="D55" s="52">
        <v>116.71953191723409</v>
      </c>
      <c r="E55" s="53">
        <v>127.5758679908098</v>
      </c>
      <c r="F55" s="16">
        <v>111.56767839559684</v>
      </c>
    </row>
    <row r="56" spans="1:6" ht="13.5">
      <c r="A56" s="51">
        <v>41365</v>
      </c>
      <c r="B56" s="52">
        <v>112.0141342676348</v>
      </c>
      <c r="C56" s="53">
        <v>99.12891338986752</v>
      </c>
      <c r="D56" s="52">
        <v>128.37313154370275</v>
      </c>
      <c r="E56" s="53">
        <v>122.93761921349078</v>
      </c>
      <c r="F56" s="16">
        <v>109.97611282443171</v>
      </c>
    </row>
    <row r="57" spans="1:6" ht="13.5">
      <c r="A57" s="51">
        <v>41395</v>
      </c>
      <c r="B57" s="52">
        <v>111.30309518225027</v>
      </c>
      <c r="C57" s="53">
        <v>96.141392990183078</v>
      </c>
      <c r="D57" s="52">
        <v>127.60767223969118</v>
      </c>
      <c r="E57" s="53">
        <v>124.32918879352046</v>
      </c>
      <c r="F57" s="16">
        <v>110.34979945898917</v>
      </c>
    </row>
    <row r="58" spans="1:6" ht="13.5">
      <c r="A58" s="51">
        <v>41426</v>
      </c>
      <c r="B58" s="52">
        <v>110.23799950742715</v>
      </c>
      <c r="C58" s="53">
        <v>95.709413951141585</v>
      </c>
      <c r="D58" s="52">
        <v>127.86475775984465</v>
      </c>
      <c r="E58" s="53">
        <v>121.94004441587154</v>
      </c>
      <c r="F58" s="16">
        <v>110.01735388048112</v>
      </c>
    </row>
    <row r="59" spans="1:6" ht="13.5">
      <c r="A59" s="51">
        <v>41456</v>
      </c>
      <c r="B59" s="52">
        <v>107.48116485160706</v>
      </c>
      <c r="C59" s="53">
        <v>95.278189590791882</v>
      </c>
      <c r="D59" s="52">
        <v>128.53138184363175</v>
      </c>
      <c r="E59" s="53">
        <v>115.26858765759923</v>
      </c>
      <c r="F59" s="16">
        <v>105.95123422769844</v>
      </c>
    </row>
    <row r="60" spans="1:6" ht="13.5">
      <c r="A60" s="51">
        <v>41487</v>
      </c>
      <c r="B60" s="52">
        <v>105.88963809270895</v>
      </c>
      <c r="C60" s="53">
        <v>96.15310305311921</v>
      </c>
      <c r="D60" s="52">
        <v>132.77947593438515</v>
      </c>
      <c r="E60" s="53">
        <v>108.69615201968732</v>
      </c>
      <c r="F60" s="16">
        <v>102.00743934137138</v>
      </c>
    </row>
    <row r="61" spans="1:6" ht="13.5">
      <c r="A61" s="51">
        <v>41518</v>
      </c>
      <c r="B61" s="52">
        <v>106.1193192345322</v>
      </c>
      <c r="C61" s="53">
        <v>96.682367091997307</v>
      </c>
      <c r="D61" s="52">
        <v>135.83432946062379</v>
      </c>
      <c r="E61" s="53">
        <v>106.39338395836377</v>
      </c>
      <c r="F61" s="16">
        <v>102.9391354153546</v>
      </c>
    </row>
    <row r="62" spans="1:6" ht="13.5">
      <c r="A62" s="51">
        <v>41548</v>
      </c>
      <c r="B62" s="52">
        <v>108.2596856817934</v>
      </c>
      <c r="C62" s="53">
        <v>97.014856954298708</v>
      </c>
      <c r="D62" s="52">
        <v>139.44438780420256</v>
      </c>
      <c r="E62" s="53">
        <v>108.23200270806655</v>
      </c>
      <c r="F62" s="16">
        <v>105.78562226426922</v>
      </c>
    </row>
    <row r="63" spans="1:6" ht="13.5">
      <c r="A63" s="51">
        <v>41579</v>
      </c>
      <c r="B63" s="52">
        <v>108.19191409508544</v>
      </c>
      <c r="C63" s="53">
        <v>96.30345174977127</v>
      </c>
      <c r="D63" s="52">
        <v>138.50455623579958</v>
      </c>
      <c r="E63" s="53">
        <v>107.53963468193896</v>
      </c>
      <c r="F63" s="16">
        <v>111.19145791797133</v>
      </c>
    </row>
    <row r="64" spans="1:6" ht="13.5">
      <c r="A64" s="51">
        <v>41609</v>
      </c>
      <c r="B64" s="52">
        <v>107.75099858536703</v>
      </c>
      <c r="C64" s="53">
        <v>95.362540037322347</v>
      </c>
      <c r="D64" s="52">
        <v>142.66035800808774</v>
      </c>
      <c r="E64" s="53">
        <v>107.44948174629528</v>
      </c>
      <c r="F64" s="16">
        <v>109.74579497022754</v>
      </c>
    </row>
    <row r="65" spans="1:6" ht="13.5">
      <c r="A65" s="51">
        <v>41640</v>
      </c>
      <c r="B65" s="52">
        <v>107.42226031946871</v>
      </c>
      <c r="C65" s="53">
        <v>95.37121157362381</v>
      </c>
      <c r="D65" s="52">
        <v>144.35472907857201</v>
      </c>
      <c r="E65" s="53">
        <v>108.15058680342611</v>
      </c>
      <c r="F65" s="16">
        <v>106.82658697449783</v>
      </c>
    </row>
    <row r="66" spans="1:6" ht="13.5">
      <c r="A66" s="51">
        <v>41671</v>
      </c>
      <c r="B66" s="52">
        <v>109.49825909872371</v>
      </c>
      <c r="C66" s="53">
        <v>95.770530913815819</v>
      </c>
      <c r="D66" s="52">
        <v>144.57148283281413</v>
      </c>
      <c r="E66" s="53">
        <v>110.61090619822038</v>
      </c>
      <c r="F66" s="16">
        <v>111.68870786834408</v>
      </c>
    </row>
    <row r="67" spans="1:6" ht="13.5">
      <c r="A67" s="51">
        <v>41699</v>
      </c>
      <c r="B67" s="52">
        <v>112.85503004918966</v>
      </c>
      <c r="C67" s="53">
        <v>98.179796725540271</v>
      </c>
      <c r="D67" s="52">
        <v>143.06896407885858</v>
      </c>
      <c r="E67" s="53">
        <v>115.91694606652354</v>
      </c>
      <c r="F67" s="16">
        <v>115.8878075653566</v>
      </c>
    </row>
    <row r="68" spans="1:6" ht="13.5">
      <c r="A68" s="51">
        <v>41730</v>
      </c>
      <c r="B68" s="52">
        <v>112.25842368757866</v>
      </c>
      <c r="C68" s="53">
        <v>101.37864822354385</v>
      </c>
      <c r="D68" s="52">
        <v>136.1460981534305</v>
      </c>
      <c r="E68" s="53">
        <v>115.98696880687527</v>
      </c>
      <c r="F68" s="16">
        <v>112.32610744364382</v>
      </c>
    </row>
    <row r="69" spans="1:6" ht="13.5">
      <c r="A69" s="51">
        <v>41760</v>
      </c>
      <c r="B69" s="52">
        <v>112.11785757493135</v>
      </c>
      <c r="C69" s="53">
        <v>103.58023540446204</v>
      </c>
      <c r="D69" s="52">
        <v>131.06189005555947</v>
      </c>
      <c r="E69" s="53">
        <v>115.76132523012102</v>
      </c>
      <c r="F69" s="16">
        <v>110.15130525657368</v>
      </c>
    </row>
    <row r="70" spans="1:6" ht="13.5">
      <c r="A70" s="51">
        <v>41791</v>
      </c>
      <c r="B70" s="52">
        <v>110.26029630128242</v>
      </c>
      <c r="C70" s="53">
        <v>107.38829086136646</v>
      </c>
      <c r="D70" s="52">
        <v>125.74899318603828</v>
      </c>
      <c r="E70" s="53">
        <v>109.75492364299839</v>
      </c>
      <c r="F70" s="16">
        <v>106.49605002586853</v>
      </c>
    </row>
    <row r="71" spans="1:6" ht="13.5">
      <c r="A71" s="51">
        <v>41821</v>
      </c>
      <c r="B71" s="52">
        <v>107.5611562994732</v>
      </c>
      <c r="C71" s="53">
        <v>108.85848047838064</v>
      </c>
      <c r="D71" s="52">
        <v>120.35052101608304</v>
      </c>
      <c r="E71" s="53">
        <v>103.67963677059309</v>
      </c>
      <c r="F71" s="16">
        <v>102.25028954852358</v>
      </c>
    </row>
    <row r="72" spans="1:6" ht="13.5">
      <c r="A72" s="51">
        <v>41852</v>
      </c>
      <c r="B72" s="52">
        <v>104.46381906145857</v>
      </c>
      <c r="C72" s="53">
        <v>110.14449908928509</v>
      </c>
      <c r="D72" s="52">
        <v>111.49846027285176</v>
      </c>
      <c r="E72" s="53">
        <v>102.02591489626901</v>
      </c>
      <c r="F72" s="16">
        <v>93.949367714705119</v>
      </c>
    </row>
    <row r="73" spans="1:6" ht="13.5">
      <c r="A73" s="51">
        <v>41883</v>
      </c>
      <c r="B73" s="52">
        <v>101.06827390823945</v>
      </c>
      <c r="C73" s="53">
        <v>108.98299622743576</v>
      </c>
      <c r="D73" s="52">
        <v>102.45462270221037</v>
      </c>
      <c r="E73" s="53">
        <v>99.261459695018004</v>
      </c>
      <c r="F73" s="16">
        <v>91.087365835807759</v>
      </c>
    </row>
    <row r="74" spans="1:6" ht="13.5">
      <c r="A74" s="51">
        <v>41913</v>
      </c>
      <c r="B74" s="52">
        <v>101.07344598099107</v>
      </c>
      <c r="C74" s="53">
        <v>108.3206549124786</v>
      </c>
      <c r="D74" s="52">
        <v>98.997395339380972</v>
      </c>
      <c r="E74" s="53">
        <v>99.9600278079037</v>
      </c>
      <c r="F74" s="16">
        <v>92.510845357460752</v>
      </c>
    </row>
    <row r="75" spans="1:6" ht="13.5">
      <c r="A75" s="51">
        <v>41944</v>
      </c>
      <c r="B75" s="52">
        <v>100.03962167157053</v>
      </c>
      <c r="C75" s="53">
        <v>106.39169870178411</v>
      </c>
      <c r="D75" s="52">
        <v>94.86831299500048</v>
      </c>
      <c r="E75" s="53">
        <v>100.98643779785488</v>
      </c>
      <c r="F75" s="16">
        <v>93.213298671477972</v>
      </c>
    </row>
    <row r="76" spans="1:6" ht="13.5">
      <c r="A76" s="51">
        <v>41974</v>
      </c>
      <c r="B76" s="52">
        <v>97.186510967679908</v>
      </c>
      <c r="C76" s="53">
        <v>100.58333575781886</v>
      </c>
      <c r="D76" s="52">
        <v>91.024024665819468</v>
      </c>
      <c r="E76" s="53">
        <v>102.46770621863605</v>
      </c>
      <c r="F76" s="16">
        <v>90.478404563419005</v>
      </c>
    </row>
    <row r="77" spans="1:6" ht="13.5">
      <c r="A77" s="51">
        <v>42005</v>
      </c>
      <c r="B77" s="52">
        <v>102.95652085843834</v>
      </c>
      <c r="C77" s="53">
        <v>106.12146114088121</v>
      </c>
      <c r="D77" s="52">
        <v>94.450167265916988</v>
      </c>
      <c r="E77" s="53">
        <v>108.24960879053303</v>
      </c>
      <c r="F77" s="16">
        <v>97.117549937926768</v>
      </c>
    </row>
    <row r="78" spans="1:6" ht="13.5">
      <c r="A78" s="51">
        <v>42036</v>
      </c>
      <c r="B78" s="52">
        <v>100.64457020426245</v>
      </c>
      <c r="C78" s="53">
        <v>102.71166963187839</v>
      </c>
      <c r="D78" s="52">
        <v>97.292036152716804</v>
      </c>
      <c r="E78" s="53">
        <v>103.85660143740152</v>
      </c>
      <c r="F78" s="16">
        <v>97.3009552203211</v>
      </c>
    </row>
    <row r="79" spans="1:6" ht="13.5">
      <c r="A79" s="51">
        <v>42064</v>
      </c>
      <c r="B79" s="52">
        <v>97.736426305331321</v>
      </c>
      <c r="C79" s="53">
        <v>98.968813935982297</v>
      </c>
      <c r="D79" s="52">
        <v>97.259067082870118</v>
      </c>
      <c r="E79" s="53">
        <v>101.72855119945166</v>
      </c>
      <c r="F79" s="16">
        <v>94.679328977967927</v>
      </c>
    </row>
    <row r="80" spans="1:6" ht="13.5">
      <c r="A80" s="51">
        <v>42095</v>
      </c>
      <c r="B80" s="52">
        <v>96.807399484310082</v>
      </c>
      <c r="C80" s="53">
        <v>99.909906041187128</v>
      </c>
      <c r="D80" s="52">
        <v>92.608269829495654</v>
      </c>
      <c r="E80" s="53">
        <v>100.38914201806305</v>
      </c>
      <c r="F80" s="16">
        <v>93.914863351572833</v>
      </c>
    </row>
    <row r="81" spans="1:12" ht="13.5">
      <c r="A81" s="51">
        <v>42125</v>
      </c>
      <c r="B81" s="52">
        <v>97.148424116403248</v>
      </c>
      <c r="C81" s="53">
        <v>101.74692959192117</v>
      </c>
      <c r="D81" s="52">
        <v>91.883100448462912</v>
      </c>
      <c r="E81" s="53">
        <v>97.846617018390674</v>
      </c>
      <c r="F81" s="16">
        <v>96.595594409060311</v>
      </c>
    </row>
    <row r="82" spans="1:12" ht="13.5">
      <c r="A82" s="51">
        <v>42156</v>
      </c>
      <c r="B82" s="52">
        <v>96.650285800800503</v>
      </c>
      <c r="C82" s="53">
        <v>100.79602961265269</v>
      </c>
      <c r="D82" s="52">
        <v>89.641154121184599</v>
      </c>
      <c r="E82" s="53">
        <v>98.846443737453527</v>
      </c>
      <c r="F82" s="16">
        <v>98.027259419766466</v>
      </c>
    </row>
    <row r="83" spans="1:12" ht="13.5">
      <c r="A83" s="51">
        <v>42186</v>
      </c>
      <c r="B83" s="52">
        <v>95.893808437403692</v>
      </c>
      <c r="C83" s="53">
        <v>101.27680229389857</v>
      </c>
      <c r="D83" s="52">
        <v>84.03436481480793</v>
      </c>
      <c r="E83" s="53">
        <v>101.13729125078055</v>
      </c>
      <c r="F83" s="16">
        <v>92.444086485490729</v>
      </c>
      <c r="H83" t="s">
        <v>11</v>
      </c>
    </row>
    <row r="84" spans="1:12" ht="25.5">
      <c r="A84" s="51">
        <v>42217</v>
      </c>
      <c r="B84" s="52">
        <v>91.560306267667627</v>
      </c>
      <c r="C84" s="53">
        <v>101.37617587092535</v>
      </c>
      <c r="D84" s="52">
        <v>81.731444088214872</v>
      </c>
      <c r="E84" s="53">
        <v>93.91417409873101</v>
      </c>
      <c r="F84" s="16">
        <v>84.128595219459896</v>
      </c>
      <c r="H84" s="14" t="s">
        <v>5</v>
      </c>
      <c r="I84" s="13" t="s">
        <v>6</v>
      </c>
      <c r="J84" s="13" t="s">
        <v>7</v>
      </c>
      <c r="K84" s="13" t="s">
        <v>8</v>
      </c>
      <c r="L84" s="13" t="s">
        <v>12</v>
      </c>
    </row>
    <row r="85" spans="1:12" ht="13.5">
      <c r="A85" s="51">
        <v>42248</v>
      </c>
      <c r="B85" s="52">
        <v>91.003678477946664</v>
      </c>
      <c r="C85" s="53">
        <v>99.219895895442292</v>
      </c>
      <c r="D85" s="52">
        <v>85.054411180673995</v>
      </c>
      <c r="E85" s="53">
        <v>92.488625560156237</v>
      </c>
      <c r="F85" s="16">
        <v>83.787208707521572</v>
      </c>
    </row>
    <row r="86" spans="1:12" ht="13.5">
      <c r="A86" s="51">
        <v>42278</v>
      </c>
      <c r="B86" s="52">
        <v>92.383568782097086</v>
      </c>
      <c r="C86" s="53">
        <v>94.481838994568335</v>
      </c>
      <c r="D86" s="52">
        <v>89.981807443673176</v>
      </c>
      <c r="E86" s="53">
        <v>93.748324779904209</v>
      </c>
      <c r="F86" s="16">
        <v>89.71218704791778</v>
      </c>
    </row>
    <row r="87" spans="1:12" ht="13.5">
      <c r="A87" s="51">
        <v>42309</v>
      </c>
      <c r="B87" s="52">
        <v>89.6614093750797</v>
      </c>
      <c r="C87" s="53">
        <v>91.122402285017927</v>
      </c>
      <c r="D87" s="52">
        <v>82.317514102325944</v>
      </c>
      <c r="E87" s="53">
        <v>92.479336306238096</v>
      </c>
      <c r="F87" s="16">
        <v>87.026618100726878</v>
      </c>
    </row>
    <row r="88" spans="1:12" ht="13.5">
      <c r="A88" s="51">
        <v>42339</v>
      </c>
      <c r="B88" s="52">
        <v>89.001329412327195</v>
      </c>
      <c r="C88" s="53">
        <v>88.923391582597716</v>
      </c>
      <c r="D88" s="52">
        <v>82.794836546007616</v>
      </c>
      <c r="E88" s="53">
        <v>91.437030985799623</v>
      </c>
      <c r="F88" s="16">
        <v>88.6130258946054</v>
      </c>
      <c r="H88">
        <f>SUM(B77:B88)/12</f>
        <v>95.120643960172302</v>
      </c>
      <c r="I88">
        <f>SUM(C77:C88)/12</f>
        <v>98.887943073079427</v>
      </c>
      <c r="J88">
        <f>SUM(D77:D88)/12</f>
        <v>89.087347756362547</v>
      </c>
      <c r="K88">
        <f>SUM(E77:E88)/12</f>
        <v>98.010145598575264</v>
      </c>
      <c r="L88">
        <f>SUM(F77:F88)/12</f>
        <v>91.945606064361471</v>
      </c>
    </row>
    <row r="89" spans="1:12" ht="13.5">
      <c r="A89" s="51">
        <v>42370</v>
      </c>
      <c r="B89" s="52">
        <v>90.291226535129596</v>
      </c>
      <c r="C89" s="53">
        <v>89.566898508939204</v>
      </c>
      <c r="D89" s="52">
        <v>84.453914853136297</v>
      </c>
      <c r="E89" s="53">
        <v>93.154694180216453</v>
      </c>
      <c r="F89" s="16">
        <v>90.748072286390411</v>
      </c>
    </row>
    <row r="90" spans="1:12" ht="13.5">
      <c r="A90" s="51">
        <v>42401</v>
      </c>
      <c r="B90" s="52">
        <v>91.55220501238955</v>
      </c>
      <c r="C90" s="53">
        <v>91.406148260321302</v>
      </c>
      <c r="D90" s="52">
        <v>83.882328958584779</v>
      </c>
      <c r="E90" s="53">
        <v>92.860660932820522</v>
      </c>
      <c r="F90" s="16">
        <v>98.047425451024111</v>
      </c>
    </row>
    <row r="91" spans="1:12" ht="13.5">
      <c r="A91" s="51">
        <v>42430</v>
      </c>
      <c r="B91" s="52">
        <v>93.016060775316006</v>
      </c>
      <c r="C91" s="53">
        <v>91.613123832385668</v>
      </c>
      <c r="D91" s="52">
        <v>81.574850749002593</v>
      </c>
      <c r="E91" s="53">
        <v>91.986790157864036</v>
      </c>
      <c r="F91" s="16">
        <v>103.5712174718481</v>
      </c>
    </row>
    <row r="92" spans="1:12" ht="13.5">
      <c r="A92" s="51">
        <v>42461</v>
      </c>
      <c r="B92" s="52">
        <v>94.883507537581863</v>
      </c>
      <c r="C92" s="53">
        <v>93.539981778426451</v>
      </c>
      <c r="D92" s="52">
        <v>82.080299665309951</v>
      </c>
      <c r="E92" s="53">
        <v>94.063623702099378</v>
      </c>
      <c r="F92" s="16">
        <v>107.64262739804677</v>
      </c>
    </row>
    <row r="93" spans="1:12" ht="13.5">
      <c r="A93" s="51">
        <v>42491</v>
      </c>
      <c r="B93" s="52">
        <v>96.379997714496611</v>
      </c>
      <c r="C93" s="53">
        <v>95.92402744622845</v>
      </c>
      <c r="D93" s="52">
        <v>77.355241425209158</v>
      </c>
      <c r="E93" s="53">
        <v>96.923313358125895</v>
      </c>
      <c r="F93" s="16">
        <v>105.92602994287721</v>
      </c>
    </row>
    <row r="94" spans="1:12" ht="13.5">
      <c r="A94" s="51">
        <v>42522</v>
      </c>
      <c r="B94" s="52">
        <v>99.840316275964952</v>
      </c>
      <c r="C94" s="53">
        <v>100.31304003263845</v>
      </c>
      <c r="D94" s="52">
        <v>78.635898573647694</v>
      </c>
      <c r="E94" s="53">
        <v>100.16684116560658</v>
      </c>
      <c r="F94" s="16">
        <v>104.19297222825863</v>
      </c>
    </row>
    <row r="95" spans="1:12" ht="13.5">
      <c r="A95" s="51">
        <v>42552</v>
      </c>
      <c r="B95" s="52">
        <v>98.922216359625907</v>
      </c>
      <c r="C95" s="53">
        <v>101.41124102586751</v>
      </c>
      <c r="D95" s="52">
        <v>80.879412560269898</v>
      </c>
      <c r="E95" s="53">
        <v>96.180303491424965</v>
      </c>
      <c r="F95" s="16">
        <v>100.97500640562009</v>
      </c>
    </row>
    <row r="96" spans="1:12" ht="13.5">
      <c r="A96" s="51">
        <v>42583</v>
      </c>
      <c r="B96" s="52">
        <v>101.39231646544647</v>
      </c>
      <c r="C96" s="53">
        <v>102.58799545758841</v>
      </c>
      <c r="D96" s="52">
        <v>87.045258992407142</v>
      </c>
      <c r="E96" s="53">
        <v>94.998728213172043</v>
      </c>
      <c r="F96" s="16">
        <v>108.93746775080172</v>
      </c>
    </row>
    <row r="97" spans="1:12" ht="13.5">
      <c r="A97" s="51">
        <v>42614</v>
      </c>
      <c r="B97" s="52">
        <v>102.23433008965439</v>
      </c>
      <c r="C97" s="53">
        <v>100.92933857213784</v>
      </c>
      <c r="D97" s="52">
        <v>96.668288314705734</v>
      </c>
      <c r="E97" s="53">
        <v>91.785051847866711</v>
      </c>
      <c r="F97" s="16">
        <v>110.99468513205414</v>
      </c>
    </row>
    <row r="98" spans="1:12" ht="13.5">
      <c r="A98" s="51">
        <v>42644</v>
      </c>
      <c r="B98" s="52">
        <v>102.06436472808993</v>
      </c>
      <c r="C98" s="53">
        <v>98.976291047093952</v>
      </c>
      <c r="D98" s="52">
        <v>99.757839380519513</v>
      </c>
      <c r="E98" s="53">
        <v>92.271005470220658</v>
      </c>
      <c r="F98" s="16">
        <v>108.36368546981576</v>
      </c>
    </row>
    <row r="99" spans="1:12" ht="13.5">
      <c r="A99" s="51">
        <v>42675</v>
      </c>
      <c r="B99" s="52">
        <v>101.92915550311652</v>
      </c>
      <c r="C99" s="53">
        <v>99.423991177122247</v>
      </c>
      <c r="D99" s="52">
        <v>100.54966844307984</v>
      </c>
      <c r="E99" s="53">
        <v>91.455772647213507</v>
      </c>
      <c r="F99" s="16">
        <v>112.95402106360439</v>
      </c>
    </row>
    <row r="100" spans="1:12" ht="13.5">
      <c r="A100" s="51">
        <v>42705</v>
      </c>
      <c r="B100" s="52">
        <v>101.17061634659623</v>
      </c>
      <c r="C100" s="53">
        <v>96.451444107117567</v>
      </c>
      <c r="D100" s="52">
        <v>102.35761435090735</v>
      </c>
      <c r="E100" s="53">
        <v>91.659324355107103</v>
      </c>
      <c r="F100" s="16">
        <v>117.31456802907523</v>
      </c>
      <c r="H100">
        <f>SUM(B89:B100)/12</f>
        <v>97.806359445283988</v>
      </c>
      <c r="I100">
        <f>SUM(C89:C100)/12</f>
        <v>96.84529343715559</v>
      </c>
      <c r="J100">
        <f>SUM(D89:D100)/12</f>
        <v>87.936718022231673</v>
      </c>
      <c r="K100">
        <f>SUM(E89:E100)/12</f>
        <v>93.958842460144822</v>
      </c>
      <c r="L100">
        <f>SUM(F89:F100)/12</f>
        <v>105.80564821911804</v>
      </c>
    </row>
    <row r="101" spans="1:12" ht="13.5">
      <c r="A101" s="51">
        <v>42736</v>
      </c>
      <c r="B101" s="52">
        <v>100.47826501285051</v>
      </c>
      <c r="C101" s="53">
        <v>94.558291671870307</v>
      </c>
      <c r="D101" s="52">
        <v>101.35011693146816</v>
      </c>
      <c r="E101" s="53">
        <v>91.196884456794152</v>
      </c>
      <c r="F101" s="16">
        <v>115.37974557091533</v>
      </c>
      <c r="H101" t="s">
        <v>13</v>
      </c>
    </row>
    <row r="102" spans="1:12" ht="13.5">
      <c r="A102" s="51">
        <v>42767</v>
      </c>
      <c r="B102" s="52">
        <v>100.90674151177612</v>
      </c>
      <c r="C102" s="53">
        <v>96.603093171595461</v>
      </c>
      <c r="D102" s="52">
        <v>102.04550594487239</v>
      </c>
      <c r="E102" s="53">
        <v>92.558819228432469</v>
      </c>
      <c r="F102" s="16">
        <v>111.03685286108131</v>
      </c>
      <c r="H102" s="15">
        <f>+(H100-H88)/H88</f>
        <v>2.8234832874304491E-2</v>
      </c>
      <c r="I102" s="15">
        <f>+(I100-I88)/I88</f>
        <v>-2.0656205119104293E-2</v>
      </c>
      <c r="J102" s="15">
        <f>+(J100-J88)/J88</f>
        <v>-1.2915748005851895E-2</v>
      </c>
      <c r="K102" s="15">
        <f>+(K100-K88)/K88</f>
        <v>-4.133554861782935E-2</v>
      </c>
      <c r="L102" s="15">
        <f>+(L100-L88)/L88</f>
        <v>0.15074175643645885</v>
      </c>
    </row>
    <row r="103" spans="1:12" ht="13.5">
      <c r="A103" s="51">
        <v>42795</v>
      </c>
      <c r="B103" s="52">
        <v>98.974622656458024</v>
      </c>
      <c r="C103" s="53">
        <v>98.371393079449575</v>
      </c>
      <c r="D103" s="52">
        <v>103.48514184757762</v>
      </c>
      <c r="E103" s="53">
        <v>90.361862818870804</v>
      </c>
      <c r="F103" s="16">
        <v>104.47726020530459</v>
      </c>
    </row>
    <row r="104" spans="1:12" ht="13.5">
      <c r="A104" s="51">
        <v>42826</v>
      </c>
      <c r="B104" s="52">
        <v>97.839198457592644</v>
      </c>
      <c r="C104" s="53">
        <v>100.35807943601344</v>
      </c>
      <c r="D104" s="52">
        <v>102.88675306410411</v>
      </c>
      <c r="E104" s="53">
        <v>89.36877581413556</v>
      </c>
      <c r="F104" s="16">
        <v>100.35008436087531</v>
      </c>
    </row>
    <row r="105" spans="1:12" ht="13.5">
      <c r="A105" s="51">
        <v>42856</v>
      </c>
      <c r="B105" s="52">
        <v>100.16710819472965</v>
      </c>
      <c r="C105" s="53">
        <v>102.28484974250792</v>
      </c>
      <c r="D105" s="52">
        <v>107.80905637566775</v>
      </c>
      <c r="E105" s="53">
        <v>90.801711497745984</v>
      </c>
      <c r="F105" s="16">
        <v>104.85935746725141</v>
      </c>
    </row>
    <row r="106" spans="1:12" ht="13.5">
      <c r="A106" s="51">
        <v>42888</v>
      </c>
      <c r="B106" s="52">
        <v>100.74939161916987</v>
      </c>
      <c r="C106" s="53">
        <v>103.54615979993133</v>
      </c>
      <c r="D106" s="52">
        <v>112.77168175188734</v>
      </c>
      <c r="E106" s="53">
        <v>94.98394694366678</v>
      </c>
      <c r="F106" s="16">
        <v>100.24187138922763</v>
      </c>
    </row>
    <row r="107" spans="1:12" ht="13.5">
      <c r="A107" s="51">
        <v>42917</v>
      </c>
      <c r="B107" s="52">
        <v>103.08011903953047</v>
      </c>
      <c r="C107" s="53">
        <v>104.06713175935131</v>
      </c>
      <c r="D107" s="52">
        <v>117.13145612248559</v>
      </c>
      <c r="E107" s="53">
        <v>99.690388672521081</v>
      </c>
      <c r="F107" s="16">
        <v>99.405407409229923</v>
      </c>
    </row>
    <row r="108" spans="1:12" ht="13.5">
      <c r="A108" s="51">
        <v>42948</v>
      </c>
      <c r="B108" s="52">
        <v>102.16064239857725</v>
      </c>
      <c r="C108" s="53">
        <v>103.19828948221969</v>
      </c>
      <c r="D108" s="52">
        <v>120.21456195873057</v>
      </c>
      <c r="E108" s="53">
        <v>94.922012057454182</v>
      </c>
      <c r="F108" s="16">
        <v>101.97874201899157</v>
      </c>
    </row>
    <row r="109" spans="1:12" ht="13.5">
      <c r="A109" s="51">
        <v>42979</v>
      </c>
      <c r="B109" s="52">
        <v>102.72503759485363</v>
      </c>
      <c r="C109" s="53">
        <v>101.97174723158406</v>
      </c>
      <c r="D109" s="52">
        <v>121.76355124358575</v>
      </c>
      <c r="E109" s="53">
        <v>94.73402961620188</v>
      </c>
      <c r="F109" s="16">
        <v>106.78503298540704</v>
      </c>
    </row>
    <row r="110" spans="1:12" ht="13.5">
      <c r="A110" s="51">
        <v>43009</v>
      </c>
      <c r="B110" s="52">
        <v>101.72233564728259</v>
      </c>
      <c r="C110" s="53">
        <v>101.23124967564181</v>
      </c>
      <c r="D110" s="52">
        <v>118.645574741814</v>
      </c>
      <c r="E110" s="53">
        <v>94.398213012324291</v>
      </c>
      <c r="F110" s="16">
        <v>105.5939114463235</v>
      </c>
    </row>
    <row r="111" spans="1:12" ht="13.5">
      <c r="A111" s="51">
        <v>43040</v>
      </c>
      <c r="B111" s="52">
        <v>101.74503921477796</v>
      </c>
      <c r="C111" s="53">
        <v>101.22604693353152</v>
      </c>
      <c r="D111" s="52">
        <v>114.53901954720087</v>
      </c>
      <c r="E111" s="53">
        <v>94.767853809657268</v>
      </c>
      <c r="F111" s="16">
        <v>106.80348031976933</v>
      </c>
    </row>
    <row r="112" spans="1:12" ht="13.5">
      <c r="A112" s="51">
        <v>43070</v>
      </c>
      <c r="B112" s="52">
        <v>99.145069313769511</v>
      </c>
      <c r="C112" s="53">
        <v>98.811937042963322</v>
      </c>
      <c r="D112" s="52">
        <v>110.31748768917396</v>
      </c>
      <c r="E112" s="53">
        <v>95.046227968457387</v>
      </c>
      <c r="F112" s="16">
        <v>100.74629936912744</v>
      </c>
      <c r="H112">
        <f>SUM(B101:B112)/12</f>
        <v>100.80779755511401</v>
      </c>
      <c r="I112">
        <f>SUM(C101:C112)/12</f>
        <v>100.51902241888833</v>
      </c>
      <c r="J112">
        <f>SUM(D101:D112)/12</f>
        <v>111.07999226821401</v>
      </c>
      <c r="K112">
        <f>SUM(E101:E112)/12</f>
        <v>93.569227158021818</v>
      </c>
      <c r="L112">
        <f>SUM(F101:F112)/12</f>
        <v>104.80483711695871</v>
      </c>
    </row>
    <row r="113" spans="1:12" ht="13.5">
      <c r="A113" s="51">
        <v>43101</v>
      </c>
      <c r="B113" s="52">
        <v>95.083557809143258</v>
      </c>
      <c r="C113" s="53">
        <v>93.934889112243809</v>
      </c>
      <c r="D113" s="52">
        <v>104.11543172870981</v>
      </c>
      <c r="E113" s="53">
        <v>93.511032168345537</v>
      </c>
      <c r="F113" s="16">
        <v>96.506384479352974</v>
      </c>
      <c r="H113" s="9" t="s">
        <v>14</v>
      </c>
    </row>
    <row r="114" spans="1:12" ht="13.5">
      <c r="A114" s="51">
        <v>43132</v>
      </c>
      <c r="B114" s="52">
        <v>96.136872687101103</v>
      </c>
      <c r="C114" s="53">
        <v>95.240959062438847</v>
      </c>
      <c r="D114" s="52">
        <v>106.82547428369284</v>
      </c>
      <c r="E114" s="53">
        <v>96.623355650968605</v>
      </c>
      <c r="F114" s="16">
        <v>93.902536839116053</v>
      </c>
      <c r="H114" s="15">
        <f>+(H112-H100)/H100</f>
        <v>3.0687555766852972E-2</v>
      </c>
      <c r="I114" s="15">
        <f>+(I112-I100)/I100</f>
        <v>3.7933996081251753E-2</v>
      </c>
      <c r="J114" s="15">
        <f>+(J112-J100)/J100</f>
        <v>0.26318100978173176</v>
      </c>
      <c r="K114" s="15">
        <f>+(K112-K100)/K100</f>
        <v>-4.1466592384667867E-3</v>
      </c>
      <c r="L114" s="15">
        <f>+(L112-L100)/L100</f>
        <v>-9.4589572390946855E-3</v>
      </c>
    </row>
    <row r="115" spans="1:12" ht="13.5">
      <c r="A115" s="51">
        <v>43161</v>
      </c>
      <c r="B115" s="52">
        <v>97.282906088891423</v>
      </c>
      <c r="C115" s="53">
        <v>95.463554318635119</v>
      </c>
      <c r="D115" s="52">
        <v>109.31642592055006</v>
      </c>
      <c r="E115" s="53">
        <v>99.987844226616033</v>
      </c>
      <c r="F115" s="16">
        <v>93.6614452862582</v>
      </c>
    </row>
    <row r="116" spans="1:12" ht="13.5">
      <c r="A116" s="51">
        <v>43192</v>
      </c>
      <c r="B116" s="52">
        <v>96.807429685736338</v>
      </c>
      <c r="C116" s="53">
        <v>94.235021186271197</v>
      </c>
      <c r="D116" s="52">
        <v>108.03472796585751</v>
      </c>
      <c r="E116" s="53">
        <v>102.12188753565583</v>
      </c>
      <c r="F116" s="16">
        <v>92.351744316258106</v>
      </c>
    </row>
    <row r="117" spans="1:12" ht="13.5">
      <c r="A117" s="51">
        <v>43223</v>
      </c>
      <c r="B117" s="52">
        <v>96.920170759895271</v>
      </c>
      <c r="C117" s="53">
        <v>93.647555693547261</v>
      </c>
      <c r="D117" s="52">
        <v>109.44027804179224</v>
      </c>
      <c r="E117" s="53">
        <v>103.65631650284803</v>
      </c>
      <c r="F117" s="16">
        <v>90.51594186512898</v>
      </c>
    </row>
    <row r="118" spans="1:12" ht="13.5">
      <c r="A118" s="51">
        <v>43252</v>
      </c>
      <c r="B118" s="52">
        <v>95.228972708024372</v>
      </c>
      <c r="C118" s="53">
        <v>93.397726662314838</v>
      </c>
      <c r="D118" s="52">
        <v>110.28626504632003</v>
      </c>
      <c r="E118" s="53">
        <v>99.05619756922826</v>
      </c>
      <c r="F118" s="16">
        <v>87.746707592494275</v>
      </c>
    </row>
    <row r="119" spans="1:12" ht="13.5">
      <c r="A119" s="51">
        <v>43283</v>
      </c>
      <c r="B119" s="52">
        <v>93.445412090776387</v>
      </c>
      <c r="C119" s="53">
        <v>92.957530381009164</v>
      </c>
      <c r="D119" s="52">
        <v>108.17258423998584</v>
      </c>
      <c r="E119" s="53">
        <v>96.966916871047502</v>
      </c>
      <c r="F119" s="16">
        <v>85.356020296989783</v>
      </c>
    </row>
    <row r="120" spans="1:12" ht="13.5">
      <c r="A120" s="51">
        <v>43313</v>
      </c>
      <c r="B120" s="52">
        <v>94.264988822811461</v>
      </c>
      <c r="C120" s="53">
        <v>94.074693105332258</v>
      </c>
      <c r="D120" s="52">
        <v>106.53154993882521</v>
      </c>
      <c r="E120" s="53">
        <v>101.65071873543195</v>
      </c>
      <c r="F120" s="16">
        <v>82.930545688732622</v>
      </c>
    </row>
    <row r="121" spans="1:12" ht="13.5">
      <c r="A121" s="51">
        <v>43344</v>
      </c>
      <c r="B121" s="52">
        <v>92.565573459737166</v>
      </c>
      <c r="C121" s="53">
        <v>92.382651171204458</v>
      </c>
      <c r="D121" s="52">
        <v>106.36840593878878</v>
      </c>
      <c r="E121" s="53">
        <v>98.560830603529425</v>
      </c>
      <c r="F121" s="16">
        <v>80.871843622925724</v>
      </c>
    </row>
    <row r="122" spans="1:12" ht="13.5">
      <c r="A122" s="51">
        <v>43374</v>
      </c>
      <c r="B122" s="52">
        <v>91.651523902198136</v>
      </c>
      <c r="C122" s="53">
        <v>90.677776675362296</v>
      </c>
      <c r="D122" s="52">
        <v>100.97775263827128</v>
      </c>
      <c r="E122" s="53">
        <v>99.079033591148274</v>
      </c>
      <c r="F122" s="16">
        <v>79.883461507467445</v>
      </c>
    </row>
    <row r="123" spans="1:12" ht="13.5">
      <c r="A123" s="51">
        <v>43405</v>
      </c>
      <c r="B123" s="52">
        <v>90.55798047174676</v>
      </c>
      <c r="C123" s="53">
        <v>91.239108653625991</v>
      </c>
      <c r="D123" s="52">
        <v>98.217081970383262</v>
      </c>
      <c r="E123" s="53">
        <v>97.864061658340262</v>
      </c>
      <c r="F123" s="16">
        <v>75.230214304782677</v>
      </c>
    </row>
    <row r="124" spans="1:12" ht="13.5">
      <c r="A124" s="51">
        <v>43435</v>
      </c>
      <c r="B124" s="52">
        <v>90.611089313374535</v>
      </c>
      <c r="C124" s="53">
        <v>91.243913398612492</v>
      </c>
      <c r="D124" s="52">
        <v>96.110281402511788</v>
      </c>
      <c r="E124" s="53">
        <v>99.30039908996018</v>
      </c>
      <c r="F124" s="16">
        <v>75.470597593110995</v>
      </c>
      <c r="H124">
        <f>SUM(B113:B124)/12</f>
        <v>94.213039816619698</v>
      </c>
      <c r="I124">
        <f>SUM(C113:C124)/12</f>
        <v>93.207948285049824</v>
      </c>
      <c r="J124">
        <f>SUM(D113:D124)/12</f>
        <v>105.36635492630741</v>
      </c>
      <c r="K124">
        <f>SUM(E113:E124)/12</f>
        <v>99.03154951692666</v>
      </c>
      <c r="L124">
        <f>SUM(F113:F124)/12</f>
        <v>86.202286949384813</v>
      </c>
    </row>
    <row r="125" spans="1:12" ht="13.5">
      <c r="A125" s="51">
        <v>43466</v>
      </c>
      <c r="B125" s="52">
        <v>93.850779955463608</v>
      </c>
      <c r="C125" s="53">
        <v>92.799604953943415</v>
      </c>
      <c r="D125" s="52">
        <v>101.52651305065365</v>
      </c>
      <c r="E125" s="53">
        <v>102.35423073842507</v>
      </c>
      <c r="F125" s="16">
        <v>80.718746872367674</v>
      </c>
      <c r="H125" s="9" t="s">
        <v>15</v>
      </c>
    </row>
    <row r="126" spans="1:12" ht="13.5">
      <c r="A126" s="51">
        <v>43497</v>
      </c>
      <c r="B126" s="52">
        <v>94.549535522724597</v>
      </c>
      <c r="C126" s="53">
        <v>93.629072424603294</v>
      </c>
      <c r="D126" s="52">
        <v>104.35999796417556</v>
      </c>
      <c r="E126" s="53">
        <v>101.31573969643561</v>
      </c>
      <c r="F126" s="16">
        <v>82.253684563822958</v>
      </c>
      <c r="H126" s="15">
        <f>+(H124-H112)/H112</f>
        <v>-6.5419123306297802E-2</v>
      </c>
      <c r="I126" s="15">
        <f>+(I124-I112)/I112</f>
        <v>-7.2733239519296139E-2</v>
      </c>
      <c r="J126" s="15">
        <f>+(J124-J112)/J112</f>
        <v>-5.1437142056243959E-2</v>
      </c>
      <c r="K126" s="15">
        <f>+(K124-K112)/K112</f>
        <v>5.8377337558639331E-2</v>
      </c>
      <c r="L126" s="15">
        <f>+(L124-L112)/L112</f>
        <v>-0.1774970571903477</v>
      </c>
    </row>
    <row r="127" spans="1:12" ht="13.5">
      <c r="A127" s="51">
        <v>43525</v>
      </c>
      <c r="B127" s="52">
        <v>93.693235304688955</v>
      </c>
      <c r="C127" s="53">
        <v>95.121044277082717</v>
      </c>
      <c r="D127" s="52">
        <v>106.25405420635327</v>
      </c>
      <c r="E127" s="53">
        <v>98.072370543884674</v>
      </c>
      <c r="F127" s="16">
        <v>78.864218841925677</v>
      </c>
    </row>
    <row r="128" spans="1:12" ht="13.5">
      <c r="A128" s="51">
        <v>43556</v>
      </c>
      <c r="B128" s="52">
        <v>94.148790915532572</v>
      </c>
      <c r="C128" s="53">
        <v>98.31693904407247</v>
      </c>
      <c r="D128" s="52">
        <v>106.73728467626276</v>
      </c>
      <c r="E128" s="53">
        <v>95.177093731224218</v>
      </c>
      <c r="F128" s="16">
        <v>79.566281211813788</v>
      </c>
    </row>
    <row r="129" spans="1:12" ht="13.5">
      <c r="A129" s="51">
        <v>43586</v>
      </c>
      <c r="B129" s="52">
        <v>94.808852770730624</v>
      </c>
      <c r="C129" s="53">
        <v>101.11249145118728</v>
      </c>
      <c r="D129" s="52">
        <v>107.2047880614238</v>
      </c>
      <c r="E129" s="53">
        <v>94.98579732445026</v>
      </c>
      <c r="F129" s="16">
        <v>78.952152779980793</v>
      </c>
    </row>
    <row r="130" spans="1:12" ht="13.5">
      <c r="A130" s="51">
        <v>43618</v>
      </c>
      <c r="B130" s="52">
        <v>95.9527109227446</v>
      </c>
      <c r="C130" s="53">
        <v>101.81164092126298</v>
      </c>
      <c r="D130" s="52">
        <v>103.48177981919189</v>
      </c>
      <c r="E130" s="53">
        <v>99.760083589944173</v>
      </c>
      <c r="F130" s="16">
        <v>77.906585474543348</v>
      </c>
    </row>
    <row r="131" spans="1:12" ht="13.5">
      <c r="A131" s="51">
        <v>43647</v>
      </c>
      <c r="B131" s="52">
        <v>95.693251726959019</v>
      </c>
      <c r="C131" s="53">
        <v>103.0302556884084</v>
      </c>
      <c r="D131" s="52">
        <v>101.64441851184777</v>
      </c>
      <c r="E131" s="53">
        <v>98.111436478395873</v>
      </c>
      <c r="F131" s="16">
        <v>78.538649094459174</v>
      </c>
    </row>
    <row r="132" spans="1:12" ht="13.5">
      <c r="A132" s="51">
        <v>43678</v>
      </c>
      <c r="B132" s="52">
        <v>94.624312481412645</v>
      </c>
      <c r="C132" s="53">
        <v>102.86149217770364</v>
      </c>
      <c r="D132" s="52">
        <v>100.8754701472434</v>
      </c>
      <c r="E132" s="53">
        <v>93.157432177207951</v>
      </c>
      <c r="F132" s="16">
        <v>83.063549383398069</v>
      </c>
    </row>
    <row r="133" spans="1:12" ht="13.5">
      <c r="A133" s="51">
        <v>43709</v>
      </c>
      <c r="B133" s="52">
        <v>93.904661973795584</v>
      </c>
      <c r="C133" s="53">
        <v>101.59665029105641</v>
      </c>
      <c r="D133" s="52">
        <v>100.21014710995644</v>
      </c>
      <c r="E133" s="53">
        <v>92.364551576674685</v>
      </c>
      <c r="F133" s="16">
        <v>84.369906303556704</v>
      </c>
    </row>
    <row r="134" spans="1:12" ht="13.5">
      <c r="A134" s="51">
        <v>43739</v>
      </c>
      <c r="B134" s="52">
        <v>95.794162635253826</v>
      </c>
      <c r="C134" s="53">
        <v>102.13427723396183</v>
      </c>
      <c r="D134" s="52">
        <v>101.39902979098005</v>
      </c>
      <c r="E134" s="53">
        <v>96.528854651434784</v>
      </c>
      <c r="F134" s="16">
        <v>84.592085831149433</v>
      </c>
    </row>
    <row r="135" spans="1:12" ht="13.5">
      <c r="A135" s="51">
        <v>43771</v>
      </c>
      <c r="B135" s="52">
        <v>99.192386241437319</v>
      </c>
      <c r="C135" s="53">
        <v>107.13788537307187</v>
      </c>
      <c r="D135" s="52">
        <v>103.04166761799397</v>
      </c>
      <c r="E135" s="53">
        <v>96.117769765187049</v>
      </c>
      <c r="F135" s="16">
        <v>93.69858808221187</v>
      </c>
    </row>
    <row r="136" spans="1:12" ht="13.5">
      <c r="A136" s="51">
        <v>43800</v>
      </c>
      <c r="B136" s="52">
        <v>101.58666232211311</v>
      </c>
      <c r="C136" s="53">
        <v>107.26025767855911</v>
      </c>
      <c r="D136" s="52">
        <v>104.13739012377377</v>
      </c>
      <c r="E136" s="53">
        <v>97.956211241801014</v>
      </c>
      <c r="F136" s="16">
        <v>102.08136299431982</v>
      </c>
      <c r="H136">
        <f>SUM(B125:B136)/12</f>
        <v>95.649945231071385</v>
      </c>
      <c r="I136">
        <f>SUM(C125:C136)/12</f>
        <v>100.56763429290946</v>
      </c>
      <c r="J136">
        <f>SUM(D125:D136)/12</f>
        <v>103.40604508998801</v>
      </c>
      <c r="K136">
        <f>SUM(E125:E136)/12</f>
        <v>97.158464292922091</v>
      </c>
      <c r="L136">
        <f>SUM(F125:F136)/12</f>
        <v>83.717150952795762</v>
      </c>
    </row>
    <row r="137" spans="1:12" ht="13.5">
      <c r="A137" s="51">
        <v>43831</v>
      </c>
      <c r="B137" s="52">
        <v>103.61243780701011</v>
      </c>
      <c r="C137" s="53">
        <v>104.71938540565031</v>
      </c>
      <c r="D137" s="52">
        <v>104.95636341292295</v>
      </c>
      <c r="E137" s="53">
        <v>101.76527054129303</v>
      </c>
      <c r="F137" s="16">
        <v>109.89641490679965</v>
      </c>
      <c r="H137" s="54" t="s">
        <v>17</v>
      </c>
    </row>
    <row r="138" spans="1:12" ht="13.5">
      <c r="A138" s="51">
        <v>43862</v>
      </c>
      <c r="B138" s="52">
        <v>100.48317966982319</v>
      </c>
      <c r="C138" s="53">
        <v>101.53847870476029</v>
      </c>
      <c r="D138" s="52">
        <v>103.95250211738738</v>
      </c>
      <c r="E138" s="53">
        <v>100.64228006850861</v>
      </c>
      <c r="F138" s="16">
        <v>98.597569793661222</v>
      </c>
      <c r="H138" s="15">
        <f>+(H136-H124)/H124</f>
        <v>1.5251661736512705E-2</v>
      </c>
      <c r="I138" s="15">
        <f>+(I136-I124)/I124</f>
        <v>7.895985421063173E-2</v>
      </c>
      <c r="J138" s="15">
        <f>+(J136-J124)/J124</f>
        <v>-1.8604703917967223E-2</v>
      </c>
      <c r="K138" s="15">
        <f>+(K136-K124)/K124</f>
        <v>-1.8914025208546473E-2</v>
      </c>
      <c r="L138" s="15">
        <f>+(L136-L124)/L124</f>
        <v>-2.882911909342083E-2</v>
      </c>
    </row>
    <row r="139" spans="1:12" ht="13.5">
      <c r="A139" s="51">
        <v>43891</v>
      </c>
      <c r="B139" s="52">
        <v>96.1960295511102</v>
      </c>
      <c r="C139" s="53">
        <v>100.4893165529747</v>
      </c>
      <c r="D139" s="52">
        <v>102.6112963795989</v>
      </c>
      <c r="E139" s="53">
        <v>99.07315993399294</v>
      </c>
      <c r="F139" s="16">
        <v>86.339236668898934</v>
      </c>
    </row>
    <row r="140" spans="1:12" ht="13.5">
      <c r="A140" s="51">
        <v>43922</v>
      </c>
      <c r="B140" s="52">
        <v>93.517296455305043</v>
      </c>
      <c r="C140" s="53">
        <v>97.943758287566581</v>
      </c>
      <c r="D140" s="52">
        <v>96.778633355029214</v>
      </c>
      <c r="E140" s="53">
        <v>100.71394948023644</v>
      </c>
      <c r="F140" s="16">
        <v>82.046499124177473</v>
      </c>
    </row>
    <row r="141" spans="1:12" ht="13.5">
      <c r="A141" s="51">
        <v>43952</v>
      </c>
      <c r="B141" s="52">
        <v>92.110886481276935</v>
      </c>
      <c r="C141" s="53">
        <v>96.437258776754945</v>
      </c>
      <c r="D141" s="52">
        <v>95.43621815022972</v>
      </c>
      <c r="E141" s="53">
        <v>99.068206308698876</v>
      </c>
      <c r="F141" s="16">
        <v>78.601315862864411</v>
      </c>
    </row>
    <row r="142" spans="1:12" ht="13.5">
      <c r="A142" s="51">
        <v>43983</v>
      </c>
      <c r="B142" s="52">
        <v>94.254067195658607</v>
      </c>
      <c r="C142" s="53">
        <v>95.831338745391875</v>
      </c>
      <c r="D142" s="52">
        <v>99.385157611777259</v>
      </c>
      <c r="E142" s="53">
        <v>98.351238298852294</v>
      </c>
      <c r="F142" s="16">
        <v>87.540779046884296</v>
      </c>
    </row>
    <row r="143" spans="1:12" ht="13.5">
      <c r="A143" s="51">
        <v>44013</v>
      </c>
      <c r="B143" s="52">
        <v>95.048084817371219</v>
      </c>
      <c r="C143" s="53">
        <v>93.214262549148188</v>
      </c>
      <c r="D143" s="52">
        <v>102.87691024220582</v>
      </c>
      <c r="E143" s="53">
        <v>98.314823839582161</v>
      </c>
      <c r="F143" s="16">
        <v>94.198045302969149</v>
      </c>
    </row>
    <row r="144" spans="1:12" ht="13.5">
      <c r="A144" s="51">
        <v>44044</v>
      </c>
      <c r="B144" s="52">
        <v>96.94264239024524</v>
      </c>
      <c r="C144" s="53">
        <v>93.189971765221728</v>
      </c>
      <c r="D144" s="52">
        <v>103.19334311226443</v>
      </c>
      <c r="E144" s="53">
        <v>100.27971610366791</v>
      </c>
      <c r="F144" s="16">
        <v>99.758347012708256</v>
      </c>
    </row>
    <row r="145" spans="1:12" ht="13.5">
      <c r="A145" s="51">
        <v>44075</v>
      </c>
      <c r="B145" s="52">
        <v>99.060626934585471</v>
      </c>
      <c r="C145" s="53">
        <v>92.453184386319677</v>
      </c>
      <c r="D145" s="52">
        <v>103.41346872538824</v>
      </c>
      <c r="E145" s="53">
        <v>105.4440792272966</v>
      </c>
      <c r="F145" s="16">
        <v>105.71595774712802</v>
      </c>
    </row>
    <row r="146" spans="1:12" ht="13.5">
      <c r="A146" s="51">
        <v>44105</v>
      </c>
      <c r="B146" s="52">
        <v>102.46152823291985</v>
      </c>
      <c r="C146" s="53">
        <v>92.765906311361135</v>
      </c>
      <c r="D146" s="52">
        <v>105.5983027241768</v>
      </c>
      <c r="E146" s="53">
        <v>113.28815366277787</v>
      </c>
      <c r="F146" s="16">
        <v>107.58970678516772</v>
      </c>
    </row>
    <row r="147" spans="1:12" ht="13.5">
      <c r="A147" s="51">
        <v>44136</v>
      </c>
      <c r="B147" s="52">
        <v>106.71620891512508</v>
      </c>
      <c r="C147" s="53">
        <v>94.317011042619725</v>
      </c>
      <c r="D147" s="52">
        <v>106.50990881564493</v>
      </c>
      <c r="E147" s="53">
        <v>116.07281494589586</v>
      </c>
      <c r="F147" s="16">
        <v>123.20832210392574</v>
      </c>
    </row>
    <row r="148" spans="1:12" ht="13.5">
      <c r="A148" s="51">
        <v>44166</v>
      </c>
      <c r="B148" s="52">
        <v>109.759275662543</v>
      </c>
      <c r="C148" s="53">
        <v>95.860351836229995</v>
      </c>
      <c r="D148" s="52">
        <v>110.35442400152323</v>
      </c>
      <c r="E148" s="53">
        <v>117.63236864590563</v>
      </c>
      <c r="F148" s="16">
        <v>132.60372720781172</v>
      </c>
      <c r="H148">
        <f>SUM(B137:B148)/12</f>
        <v>99.180188676081158</v>
      </c>
      <c r="I148">
        <f>SUM(C137:C148)/12</f>
        <v>96.563352030333263</v>
      </c>
      <c r="J148">
        <f>SUM(D137:D148)/12</f>
        <v>102.92221072067908</v>
      </c>
      <c r="K148">
        <f>SUM(E137:E148)/12</f>
        <v>104.22050508805903</v>
      </c>
      <c r="L148">
        <f>SUM(F137:F148)/12</f>
        <v>100.50799346358303</v>
      </c>
    </row>
    <row r="149" spans="1:12" ht="13.5">
      <c r="A149" s="51">
        <v>44197</v>
      </c>
      <c r="B149" s="52">
        <v>112.9366447724327</v>
      </c>
      <c r="C149" s="53">
        <v>95.463072100314221</v>
      </c>
      <c r="D149" s="52">
        <v>110.66965501600934</v>
      </c>
      <c r="E149" s="53">
        <v>124.36094978005418</v>
      </c>
      <c r="F149" s="16">
        <v>138.15415762329525</v>
      </c>
      <c r="H149" s="54" t="s">
        <v>55</v>
      </c>
    </row>
    <row r="150" spans="1:12" ht="13.5">
      <c r="A150" s="51">
        <v>44228</v>
      </c>
      <c r="B150" s="52">
        <v>115.96582715789961</v>
      </c>
      <c r="C150" s="53">
        <v>97.26103867225055</v>
      </c>
      <c r="D150" s="52">
        <v>112.48766850590609</v>
      </c>
      <c r="E150" s="53">
        <v>125.49283015004849</v>
      </c>
      <c r="F150" s="16">
        <v>146.69755282215937</v>
      </c>
      <c r="H150" s="15">
        <f>+(H148-H136)/H136</f>
        <v>3.6907950511434189E-2</v>
      </c>
      <c r="I150" s="15">
        <f>+(I148-I136)/I136</f>
        <v>-3.9816808764870384E-2</v>
      </c>
      <c r="J150" s="15">
        <f>+(J148-J136)/J136</f>
        <v>-4.6789756719530793E-3</v>
      </c>
      <c r="K150" s="15">
        <f>+(K148-K136)/K136</f>
        <v>7.2685800939027406E-2</v>
      </c>
      <c r="L150" s="15">
        <f>+(L148-L136)/L136</f>
        <v>0.20056633939029833</v>
      </c>
    </row>
    <row r="151" spans="1:12" ht="13.5">
      <c r="A151" s="51">
        <v>44256</v>
      </c>
      <c r="B151" s="52">
        <v>118.61085405898515</v>
      </c>
      <c r="C151" s="53">
        <v>100.24005515327437</v>
      </c>
      <c r="D151" s="52">
        <v>116.85050669561146</v>
      </c>
      <c r="E151" s="53">
        <v>123.26564820134547</v>
      </c>
      <c r="F151" s="16">
        <v>158.47566714062822</v>
      </c>
    </row>
    <row r="152" spans="1:12" ht="13.5">
      <c r="A152" s="51">
        <v>44287</v>
      </c>
      <c r="B152" s="52">
        <v>121.43307783295158</v>
      </c>
      <c r="C152" s="53">
        <v>103.80403089968794</v>
      </c>
      <c r="D152" s="52">
        <v>118.48722602429294</v>
      </c>
      <c r="E152" s="53">
        <v>125.54613055054089</v>
      </c>
      <c r="F152" s="16">
        <v>161.34999942827736</v>
      </c>
    </row>
    <row r="153" spans="1:12" ht="13.5">
      <c r="A153" s="51">
        <v>44317</v>
      </c>
      <c r="B153" s="52">
        <v>127.46093585497982</v>
      </c>
      <c r="C153" s="53">
        <v>106.8273750000526</v>
      </c>
      <c r="D153" s="52">
        <v>120.50300649101304</v>
      </c>
      <c r="E153" s="53">
        <v>133.00187201044201</v>
      </c>
      <c r="F153" s="16">
        <v>173.96879071657</v>
      </c>
    </row>
    <row r="154" spans="1:12" ht="13.5">
      <c r="A154" s="51">
        <v>44348</v>
      </c>
      <c r="B154" s="52">
        <v>124.62778472601251</v>
      </c>
      <c r="C154" s="53">
        <v>110.11240966712386</v>
      </c>
      <c r="D154" s="52">
        <v>119.29151456025477</v>
      </c>
      <c r="E154" s="53">
        <v>129.63865081871703</v>
      </c>
      <c r="F154" s="16">
        <v>156.86259518874931</v>
      </c>
    </row>
    <row r="155" spans="1:12" ht="13.5">
      <c r="A155" s="51">
        <v>44378</v>
      </c>
      <c r="B155" s="52">
        <v>123.91870590984652</v>
      </c>
      <c r="C155" s="53">
        <v>113.5213610353443</v>
      </c>
      <c r="D155" s="52">
        <v>116.12407096335072</v>
      </c>
      <c r="E155" s="53">
        <v>125.6021693201404</v>
      </c>
      <c r="F155" s="16">
        <v>154.6889291167619</v>
      </c>
    </row>
    <row r="156" spans="1:12" ht="13.5">
      <c r="A156" s="51">
        <v>44409</v>
      </c>
      <c r="B156" s="52">
        <v>127.29438157112905</v>
      </c>
      <c r="C156" s="53">
        <v>112.84449165194852</v>
      </c>
      <c r="D156" s="52">
        <v>115.55876948969683</v>
      </c>
      <c r="E156" s="53">
        <v>129.71189844379131</v>
      </c>
      <c r="F156" s="16">
        <v>165.00192338724204</v>
      </c>
    </row>
    <row r="157" spans="1:12" ht="13.5">
      <c r="A157" s="51">
        <v>44440</v>
      </c>
      <c r="B157" s="52">
        <v>128.51905211131293</v>
      </c>
      <c r="C157" s="53">
        <v>112.09740055191575</v>
      </c>
      <c r="D157" s="52">
        <v>117.51831267738253</v>
      </c>
      <c r="E157" s="53">
        <v>132.14790760394752</v>
      </c>
      <c r="F157" s="16">
        <v>167.69644011669865</v>
      </c>
    </row>
    <row r="158" spans="1:12" ht="13.5">
      <c r="A158" s="51">
        <v>44470</v>
      </c>
      <c r="B158" s="52">
        <v>132.53329678946218</v>
      </c>
      <c r="C158" s="53">
        <v>111.38843923391796</v>
      </c>
      <c r="D158" s="52">
        <v>120.82966531757462</v>
      </c>
      <c r="E158" s="53">
        <v>136.43138195007535</v>
      </c>
      <c r="F158" s="16">
        <v>183.87866815764869</v>
      </c>
    </row>
    <row r="159" spans="1:12" ht="13.5">
      <c r="A159" s="51">
        <v>44501</v>
      </c>
      <c r="B159" s="52">
        <v>134.61293724008328</v>
      </c>
      <c r="C159" s="53">
        <v>111.92602596695636</v>
      </c>
      <c r="D159" s="52">
        <v>125.33216627453419</v>
      </c>
      <c r="E159" s="53">
        <v>140.71103613110648</v>
      </c>
      <c r="F159" s="16">
        <v>183.5978398763383</v>
      </c>
    </row>
    <row r="160" spans="1:12" ht="13.5">
      <c r="A160" s="51">
        <v>44531</v>
      </c>
      <c r="B160" s="52">
        <v>132.99761026907638</v>
      </c>
      <c r="C160" s="53">
        <v>110.45391581912321</v>
      </c>
      <c r="D160" s="52">
        <v>128.29397027016657</v>
      </c>
      <c r="E160" s="53">
        <v>139.76619424842013</v>
      </c>
      <c r="F160" s="16">
        <v>177.57948473751378</v>
      </c>
      <c r="H160">
        <f>SUM(B149:B160)/12</f>
        <v>125.07592569118098</v>
      </c>
      <c r="I160">
        <f>SUM(C149:C160)/12</f>
        <v>107.16163464599246</v>
      </c>
      <c r="J160">
        <f>SUM(D149:D160)/12</f>
        <v>118.49554435714943</v>
      </c>
      <c r="K160">
        <f>SUM(E149:E160)/12</f>
        <v>130.47305576738577</v>
      </c>
      <c r="L160">
        <f>SUM(F149:F160)/12</f>
        <v>163.99600402599023</v>
      </c>
    </row>
    <row r="161" spans="1:12" ht="13.5">
      <c r="A161" s="51">
        <v>44562</v>
      </c>
      <c r="B161" s="52">
        <v>132.66766484196029</v>
      </c>
      <c r="C161" s="53">
        <v>109.7269797021805</v>
      </c>
      <c r="D161" s="52">
        <v>129.7700388559266</v>
      </c>
      <c r="E161" s="53">
        <v>137.61207133457867</v>
      </c>
      <c r="F161" s="16">
        <v>181.91853671774265</v>
      </c>
      <c r="H161" s="54" t="s">
        <v>56</v>
      </c>
    </row>
    <row r="162" spans="1:12" ht="13.5">
      <c r="A162" s="51">
        <v>44593</v>
      </c>
      <c r="B162" s="52">
        <v>138.18720519535549</v>
      </c>
      <c r="C162" s="53">
        <v>111.41573932671484</v>
      </c>
      <c r="D162" s="52">
        <v>138.47498416923955</v>
      </c>
      <c r="E162" s="53">
        <v>142.13935235455247</v>
      </c>
      <c r="F162" s="16">
        <v>197.36406048623508</v>
      </c>
      <c r="H162" s="15">
        <f>+(H160-H148)/H148</f>
        <v>0.2610978801388889</v>
      </c>
      <c r="I162" s="15">
        <f>+(I160-I148)/I148</f>
        <v>0.10975470913986067</v>
      </c>
      <c r="J162" s="15">
        <f>+(J160-J148)/J148</f>
        <v>0.1513116899396465</v>
      </c>
      <c r="K162" s="15">
        <f>+(K160-K148)/K148</f>
        <v>0.25189429524588447</v>
      </c>
      <c r="L162" s="15">
        <f>+(L160-L148)/L148</f>
        <v>0.63167125692754722</v>
      </c>
    </row>
    <row r="163" spans="1:12" ht="13.5">
      <c r="A163" s="51">
        <v>44621</v>
      </c>
      <c r="B163" s="52">
        <v>156.26613607359866</v>
      </c>
      <c r="C163" s="53">
        <v>116.74685929163809</v>
      </c>
      <c r="D163" s="52">
        <v>142.68375613768492</v>
      </c>
      <c r="E163" s="53">
        <v>166.45938137171134</v>
      </c>
      <c r="F163" s="16">
        <v>246.39606929219923</v>
      </c>
    </row>
    <row r="164" spans="1:12" ht="13.5">
      <c r="A164" s="51">
        <v>44652</v>
      </c>
      <c r="B164" s="52">
        <v>155.01558277743945</v>
      </c>
      <c r="C164" s="53">
        <v>119.27094081615941</v>
      </c>
      <c r="D164" s="52">
        <v>143.52332662932145</v>
      </c>
      <c r="E164" s="53">
        <v>166.01461284535822</v>
      </c>
      <c r="F164" s="16">
        <v>232.4051565523277</v>
      </c>
    </row>
    <row r="165" spans="1:12" ht="13.5">
      <c r="A165" s="51">
        <v>44682</v>
      </c>
      <c r="B165" s="52">
        <v>154.6416206809831</v>
      </c>
      <c r="C165" s="53">
        <v>120.22134519883218</v>
      </c>
      <c r="D165" s="52">
        <v>141.06623585352548</v>
      </c>
      <c r="E165" s="53">
        <v>169.77570010698363</v>
      </c>
      <c r="F165" s="16">
        <v>224.29326450451671</v>
      </c>
    </row>
    <row r="166" spans="1:12" ht="13.5">
      <c r="A166" s="51">
        <v>44713</v>
      </c>
      <c r="B166" s="52">
        <v>151.36919054452986</v>
      </c>
      <c r="C166" s="53">
        <v>123.2051727433392</v>
      </c>
      <c r="D166" s="52">
        <v>146.94047560682512</v>
      </c>
      <c r="E166" s="53">
        <v>162.74656211074796</v>
      </c>
      <c r="F166" s="16">
        <v>207.22406754361228</v>
      </c>
    </row>
    <row r="167" spans="1:12" ht="13.5">
      <c r="A167" s="51">
        <v>44743</v>
      </c>
      <c r="B167" s="52">
        <v>137.53847788863465</v>
      </c>
      <c r="C167" s="53">
        <v>121.37603609487049</v>
      </c>
      <c r="D167" s="52">
        <v>143.30430408028425</v>
      </c>
      <c r="E167" s="53">
        <v>144.0784554809251</v>
      </c>
      <c r="F167" s="16">
        <v>165.17682141818005</v>
      </c>
    </row>
    <row r="168" spans="1:12" ht="13.5">
      <c r="A168" s="51">
        <v>44774</v>
      </c>
      <c r="B168" s="52">
        <v>134.61021090226711</v>
      </c>
      <c r="C168" s="53">
        <v>118.48048359058913</v>
      </c>
      <c r="D168" s="52">
        <v>140.2576918127227</v>
      </c>
      <c r="E168" s="53">
        <v>142.4336213417142</v>
      </c>
      <c r="F168" s="16">
        <v>159.7985767844628</v>
      </c>
    </row>
    <row r="169" spans="1:12" ht="13.5">
      <c r="A169" s="51">
        <v>44805</v>
      </c>
      <c r="B169" s="52">
        <v>133.10560174965073</v>
      </c>
      <c r="C169" s="53">
        <v>117.68005549478961</v>
      </c>
      <c r="D169" s="52">
        <v>139.61381438679899</v>
      </c>
      <c r="E169" s="53">
        <v>144.7226747345367</v>
      </c>
      <c r="F169" s="16">
        <v>149.2798499047523</v>
      </c>
    </row>
    <row r="170" spans="1:12" ht="13.5">
      <c r="A170" s="51">
        <v>44835</v>
      </c>
      <c r="B170" s="52">
        <v>132.45663763344427</v>
      </c>
      <c r="C170" s="53">
        <v>114.30443532013408</v>
      </c>
      <c r="D170" s="52">
        <v>136.24736175068321</v>
      </c>
      <c r="E170" s="53">
        <v>148.99502961340897</v>
      </c>
      <c r="F170" s="16">
        <v>148.01983279926739</v>
      </c>
    </row>
    <row r="171" spans="1:12" ht="13.5">
      <c r="A171" s="51">
        <v>44866</v>
      </c>
      <c r="B171" s="52">
        <v>131.82952576316603</v>
      </c>
      <c r="C171" s="53">
        <v>112.15227667493156</v>
      </c>
      <c r="D171" s="52">
        <v>134.42009424246109</v>
      </c>
      <c r="E171" s="53">
        <v>146.86887122801525</v>
      </c>
      <c r="F171" s="16">
        <v>151.36811710776868</v>
      </c>
    </row>
    <row r="172" spans="1:12" ht="13.5">
      <c r="A172" s="51">
        <v>44896</v>
      </c>
      <c r="B172" s="52">
        <v>128.95009339803124</v>
      </c>
      <c r="C172" s="53">
        <v>109.97800804301974</v>
      </c>
      <c r="D172" s="52">
        <v>135.18771286206547</v>
      </c>
      <c r="E172" s="53">
        <v>144.07586507828844</v>
      </c>
      <c r="F172" s="16">
        <v>141.47943182730586</v>
      </c>
      <c r="H172">
        <f>SUM(B161:B172)/12</f>
        <v>140.55316228742171</v>
      </c>
      <c r="I172">
        <f>SUM(C161:C172)/12</f>
        <v>116.2131943580999</v>
      </c>
      <c r="J172">
        <f>SUM(D161:D172)/12</f>
        <v>139.29081636562825</v>
      </c>
      <c r="K172">
        <f>SUM(E161:E172)/12</f>
        <v>151.3268498000684</v>
      </c>
      <c r="L172">
        <f>SUM(F161:F172)/12</f>
        <v>183.72698207819755</v>
      </c>
    </row>
    <row r="173" spans="1:12" ht="13.5">
      <c r="A173" s="51">
        <v>44927</v>
      </c>
      <c r="B173" s="52">
        <v>125.28180721416462</v>
      </c>
      <c r="C173" s="53">
        <v>106.89317597748843</v>
      </c>
      <c r="D173" s="52">
        <v>129.78749281101193</v>
      </c>
      <c r="E173" s="53">
        <v>141.84785666602727</v>
      </c>
      <c r="F173" s="16">
        <v>135.03855109694209</v>
      </c>
      <c r="H173" s="54" t="s">
        <v>57</v>
      </c>
    </row>
    <row r="174" spans="1:12" ht="13.5">
      <c r="A174" s="51">
        <v>44958</v>
      </c>
      <c r="B174" s="52">
        <v>124.73109186895381</v>
      </c>
      <c r="C174" s="53">
        <v>107.81028822889647</v>
      </c>
      <c r="D174" s="52">
        <v>126.31057466233726</v>
      </c>
      <c r="E174" s="53">
        <v>141.11876427046792</v>
      </c>
      <c r="F174" s="16">
        <v>130.66964490311528</v>
      </c>
      <c r="H174" s="15">
        <f>+(H172-H160)/H160</f>
        <v>0.12374273075103867</v>
      </c>
      <c r="I174" s="15">
        <f>+(I172-I160)/I160</f>
        <v>8.4466420673865075E-2</v>
      </c>
      <c r="J174" s="15">
        <f>+(J172-J160)/J160</f>
        <v>0.17549412614031454</v>
      </c>
      <c r="K174" s="15">
        <f>+(K172-K160)/K160</f>
        <v>0.15983218841644875</v>
      </c>
      <c r="L174" s="15">
        <f>+(L172-L160)/L160</f>
        <v>0.12031377331047857</v>
      </c>
    </row>
    <row r="175" spans="1:12" ht="13.5">
      <c r="A175" s="51">
        <v>44986</v>
      </c>
      <c r="B175" s="52">
        <v>122.07327891129557</v>
      </c>
      <c r="C175" s="53">
        <v>108.68279855738771</v>
      </c>
      <c r="D175" s="52">
        <v>125.2743337338395</v>
      </c>
      <c r="E175" s="53">
        <v>133.25208384771457</v>
      </c>
      <c r="F175" s="16">
        <v>126.74338718416345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0"/>
  <sheetViews>
    <sheetView workbookViewId="0">
      <selection activeCell="J17" sqref="J17"/>
    </sheetView>
  </sheetViews>
  <sheetFormatPr baseColWidth="10" defaultColWidth="11.42578125" defaultRowHeight="12.75"/>
  <cols>
    <col min="1" max="1" width="2.42578125" customWidth="1"/>
    <col min="2" max="2" width="11.42578125" customWidth="1"/>
  </cols>
  <sheetData>
    <row r="1" spans="1:10">
      <c r="A1" s="4" t="s">
        <v>19</v>
      </c>
      <c r="B1" s="3"/>
    </row>
    <row r="2" spans="1:10">
      <c r="A2" s="3" t="s">
        <v>2</v>
      </c>
      <c r="B2" s="3"/>
    </row>
    <row r="3" spans="1:10">
      <c r="A3" s="3"/>
      <c r="B3" s="3"/>
    </row>
    <row r="4" spans="1:10">
      <c r="A4" s="3"/>
      <c r="B4" s="3"/>
    </row>
    <row r="5" spans="1:10">
      <c r="A5" s="6"/>
      <c r="B5" s="6"/>
      <c r="C5" s="2">
        <v>2015</v>
      </c>
      <c r="D5" s="2">
        <v>2016</v>
      </c>
      <c r="E5" s="2">
        <v>2017</v>
      </c>
      <c r="F5" s="2">
        <v>2018</v>
      </c>
      <c r="G5" s="2">
        <v>2019</v>
      </c>
      <c r="H5" s="2">
        <v>2020</v>
      </c>
      <c r="I5" s="2">
        <v>2021</v>
      </c>
      <c r="J5" s="2">
        <v>2022</v>
      </c>
    </row>
    <row r="6" spans="1:10">
      <c r="A6" s="4"/>
      <c r="B6" s="4" t="s">
        <v>0</v>
      </c>
      <c r="C6" s="11">
        <v>14.84555342116689</v>
      </c>
      <c r="D6" s="11">
        <v>-7.7849860982391021</v>
      </c>
      <c r="E6" s="11">
        <v>-17.495559502664278</v>
      </c>
      <c r="F6" s="11">
        <v>4.0254237288135641</v>
      </c>
      <c r="G6" s="11">
        <v>19.916142557652009</v>
      </c>
      <c r="H6" s="11">
        <v>-20.303030303030297</v>
      </c>
      <c r="I6" s="1">
        <v>-0.63</v>
      </c>
      <c r="J6" s="1">
        <v>1.19</v>
      </c>
    </row>
    <row r="7" spans="1:10">
      <c r="A7" s="4"/>
      <c r="B7" s="4" t="s">
        <v>1</v>
      </c>
      <c r="C7" s="11">
        <v>4.9507381300000004</v>
      </c>
      <c r="D7" s="11">
        <v>11.0756447</v>
      </c>
      <c r="E7" s="11">
        <v>-0.45249466999999999</v>
      </c>
      <c r="F7" s="11">
        <v>-1.6882207369979076</v>
      </c>
      <c r="G7" s="11">
        <v>-3.370539138059816</v>
      </c>
      <c r="H7" s="11">
        <v>-2.3143607355599363</v>
      </c>
      <c r="I7" s="1">
        <v>-1.6492207849232217</v>
      </c>
      <c r="J7" s="1">
        <v>-3.5</v>
      </c>
    </row>
    <row r="8" spans="1:10">
      <c r="A8" s="4"/>
      <c r="B8" s="4" t="s">
        <v>21</v>
      </c>
      <c r="C8" s="11">
        <v>-2.1800000000000068</v>
      </c>
      <c r="D8" s="11">
        <v>-0.80907571893411978</v>
      </c>
      <c r="E8" s="11">
        <v>14.753080946892455</v>
      </c>
      <c r="F8" s="11">
        <v>-2.4105694197635823</v>
      </c>
      <c r="G8" s="11">
        <v>3.5864143773256281</v>
      </c>
      <c r="H8" s="11">
        <v>6.0608376643228423</v>
      </c>
      <c r="I8" s="1">
        <v>3.9489803271600414</v>
      </c>
      <c r="J8" s="1">
        <v>12.1</v>
      </c>
    </row>
    <row r="9" spans="1:10">
      <c r="A9" s="4"/>
      <c r="B9" s="4"/>
    </row>
    <row r="10" spans="1:10">
      <c r="A10" s="5"/>
      <c r="B10" s="5"/>
    </row>
  </sheetData>
  <phoneticPr fontId="0" type="noConversion"/>
  <pageMargins left="0.35433070866141736" right="0.35433070866141736" top="0.98425196850393704" bottom="0.98425196850393704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Y30"/>
  <sheetViews>
    <sheetView workbookViewId="0">
      <selection activeCell="R26" sqref="R26"/>
    </sheetView>
  </sheetViews>
  <sheetFormatPr baseColWidth="10" defaultColWidth="11.42578125" defaultRowHeight="12.75"/>
  <cols>
    <col min="1" max="1" width="15.5703125" customWidth="1"/>
    <col min="2" max="9" width="7.7109375" customWidth="1"/>
    <col min="10" max="10" width="9.42578125" customWidth="1"/>
    <col min="11" max="11" width="8.28515625" customWidth="1"/>
    <col min="12" max="12" width="8.5703125" customWidth="1"/>
    <col min="13" max="13" width="9.85546875" customWidth="1"/>
    <col min="14" max="14" width="9.5703125" customWidth="1"/>
    <col min="15" max="16" width="7.5703125" customWidth="1"/>
    <col min="17" max="18" width="9.140625" customWidth="1"/>
    <col min="19" max="19" width="8.5703125" customWidth="1"/>
    <col min="20" max="20" width="8.7109375" customWidth="1"/>
    <col min="21" max="21" width="7.85546875" customWidth="1"/>
    <col min="22" max="22" width="9.42578125" customWidth="1"/>
    <col min="23" max="23" width="9" customWidth="1"/>
    <col min="24" max="24" width="9.5703125" customWidth="1"/>
    <col min="25" max="25" width="8.7109375" customWidth="1"/>
  </cols>
  <sheetData>
    <row r="1" spans="1:25">
      <c r="A1" s="4" t="s">
        <v>20</v>
      </c>
      <c r="B1" s="3"/>
      <c r="C1" s="3"/>
      <c r="D1" s="3"/>
      <c r="E1" s="3"/>
      <c r="F1" s="4"/>
      <c r="G1" s="4"/>
      <c r="H1" s="4"/>
    </row>
    <row r="2" spans="1:25">
      <c r="A2" s="3" t="s">
        <v>18</v>
      </c>
      <c r="B2" s="3"/>
      <c r="C2" s="3"/>
      <c r="D2" s="3"/>
      <c r="E2" s="3"/>
      <c r="F2" s="4"/>
      <c r="G2" s="4"/>
      <c r="H2" s="4"/>
    </row>
    <row r="3" spans="1:25">
      <c r="A3" s="3"/>
      <c r="B3" s="3"/>
      <c r="C3" s="3"/>
      <c r="D3" s="3"/>
      <c r="E3" s="3"/>
      <c r="F3" s="4"/>
      <c r="G3" s="4"/>
      <c r="H3" s="4"/>
    </row>
    <row r="4" spans="1:25">
      <c r="A4" s="4"/>
      <c r="B4" s="4"/>
      <c r="C4" s="8"/>
      <c r="D4" s="7"/>
      <c r="E4" s="7"/>
      <c r="F4" s="7"/>
      <c r="G4" s="7"/>
      <c r="H4" s="7"/>
      <c r="I4" s="7"/>
      <c r="J4" s="1"/>
      <c r="K4" s="1"/>
      <c r="L4" s="7"/>
      <c r="M4" s="10"/>
    </row>
    <row r="5" spans="1:25">
      <c r="A5" s="18"/>
      <c r="B5" s="18"/>
      <c r="C5" s="18">
        <v>2000</v>
      </c>
      <c r="D5" s="18">
        <v>2001</v>
      </c>
      <c r="E5" s="18">
        <v>2002</v>
      </c>
      <c r="F5" s="18">
        <v>2003</v>
      </c>
      <c r="G5" s="18">
        <v>2004</v>
      </c>
      <c r="H5" s="18">
        <v>2005</v>
      </c>
      <c r="I5" s="18">
        <v>2006</v>
      </c>
      <c r="J5" s="18">
        <v>2007</v>
      </c>
      <c r="K5" s="18">
        <v>2008</v>
      </c>
      <c r="L5" s="18">
        <v>2009</v>
      </c>
      <c r="M5" s="18">
        <v>2010</v>
      </c>
      <c r="N5" s="18">
        <v>2011</v>
      </c>
      <c r="O5" s="18">
        <v>2012</v>
      </c>
      <c r="P5" s="2">
        <v>2013</v>
      </c>
      <c r="Q5" s="2">
        <v>2014</v>
      </c>
      <c r="R5" s="2">
        <v>2015</v>
      </c>
      <c r="S5" s="2">
        <v>2016</v>
      </c>
      <c r="T5" s="2">
        <v>2017</v>
      </c>
      <c r="U5" s="2">
        <v>2018</v>
      </c>
      <c r="V5" s="2">
        <v>2019</v>
      </c>
      <c r="W5" s="2">
        <v>2020</v>
      </c>
      <c r="X5" s="2">
        <v>2021</v>
      </c>
      <c r="Y5" s="2">
        <v>2022</v>
      </c>
    </row>
    <row r="6" spans="1:25">
      <c r="A6" s="4" t="s">
        <v>0</v>
      </c>
      <c r="B6" s="19"/>
      <c r="C6" s="11">
        <v>100</v>
      </c>
      <c r="D6" s="12">
        <f>+C6*(1+C15/100)</f>
        <v>119.05805868221758</v>
      </c>
      <c r="E6" s="12">
        <f t="shared" ref="E6:W6" si="0">+D6*(1+D15/100)</f>
        <v>121.3233470495676</v>
      </c>
      <c r="F6" s="12">
        <f t="shared" si="0"/>
        <v>123.99949920929896</v>
      </c>
      <c r="G6" s="12">
        <f t="shared" si="0"/>
        <v>129.002539469559</v>
      </c>
      <c r="H6" s="12">
        <f t="shared" si="0"/>
        <v>138.96605463101963</v>
      </c>
      <c r="I6" s="12">
        <f t="shared" si="0"/>
        <v>172.43466972395998</v>
      </c>
      <c r="J6" s="12">
        <f t="shared" si="0"/>
        <v>215.55632874061473</v>
      </c>
      <c r="K6" s="12">
        <f t="shared" si="0"/>
        <v>220.78418836462214</v>
      </c>
      <c r="L6" s="12">
        <f t="shared" si="0"/>
        <v>200.62314209147783</v>
      </c>
      <c r="M6" s="12">
        <f t="shared" si="0"/>
        <v>196.03911549296654</v>
      </c>
      <c r="N6" s="12">
        <f t="shared" si="0"/>
        <v>201.66551596681916</v>
      </c>
      <c r="O6" s="12">
        <f t="shared" si="0"/>
        <v>214.96702862131025</v>
      </c>
      <c r="P6" s="12">
        <f t="shared" si="0"/>
        <v>264.16184835074932</v>
      </c>
      <c r="Q6" s="12">
        <f t="shared" si="0"/>
        <v>303.52203092714234</v>
      </c>
      <c r="R6" s="12">
        <f t="shared" si="0"/>
        <v>348.58155617344192</v>
      </c>
      <c r="S6" s="12">
        <f t="shared" si="0"/>
        <v>321.44453048431393</v>
      </c>
      <c r="T6" s="12">
        <f t="shared" si="0"/>
        <v>265.20601138537097</v>
      </c>
      <c r="U6" s="12">
        <f t="shared" si="0"/>
        <v>275.8816770979177</v>
      </c>
      <c r="V6" s="12">
        <f t="shared" si="0"/>
        <v>330.82666519918018</v>
      </c>
      <c r="W6" s="12">
        <f t="shared" si="0"/>
        <v>263.65882711328601</v>
      </c>
      <c r="X6" s="12">
        <f t="shared" ref="X6:X8" si="1">+W6*(1+W15/100)</f>
        <v>261.99777650247233</v>
      </c>
      <c r="Y6" s="12">
        <f t="shared" ref="Y6:Y8" si="2">+X6*(1+X15/100)</f>
        <v>265.11555004285174</v>
      </c>
    </row>
    <row r="7" spans="1:25">
      <c r="A7" s="4" t="s">
        <v>1</v>
      </c>
      <c r="B7" s="19"/>
      <c r="C7" s="11">
        <v>100</v>
      </c>
      <c r="D7" s="12">
        <f t="shared" ref="D7:W8" si="3">+C7*(1+C16/100)</f>
        <v>107.91999999999999</v>
      </c>
      <c r="E7" s="12">
        <f t="shared" si="3"/>
        <v>104.42339199999999</v>
      </c>
      <c r="F7" s="12">
        <f t="shared" si="3"/>
        <v>118.09241401279999</v>
      </c>
      <c r="G7" s="12">
        <f t="shared" si="3"/>
        <v>108.645020891776</v>
      </c>
      <c r="H7" s="12">
        <f t="shared" si="3"/>
        <v>95.91182444325986</v>
      </c>
      <c r="I7" s="12">
        <f t="shared" si="3"/>
        <v>91.595792343313164</v>
      </c>
      <c r="J7" s="12">
        <f t="shared" si="3"/>
        <v>102.95367059388401</v>
      </c>
      <c r="K7" s="12">
        <f t="shared" si="3"/>
        <v>87.580498061765581</v>
      </c>
      <c r="L7" s="12">
        <f t="shared" si="3"/>
        <v>88.036793183585516</v>
      </c>
      <c r="M7" s="12">
        <f t="shared" si="3"/>
        <v>93.458065040076363</v>
      </c>
      <c r="N7" s="12">
        <f t="shared" si="3"/>
        <v>93.777908202233363</v>
      </c>
      <c r="O7" s="12">
        <f t="shared" si="3"/>
        <v>96.453704513144487</v>
      </c>
      <c r="P7" s="12">
        <f t="shared" si="3"/>
        <v>105.97562000990438</v>
      </c>
      <c r="Q7" s="12">
        <f t="shared" si="3"/>
        <v>108.73603626056516</v>
      </c>
      <c r="R7" s="12">
        <f t="shared" si="3"/>
        <v>114.11927266876758</v>
      </c>
      <c r="S7" s="12">
        <f t="shared" si="3"/>
        <v>126.75871784378448</v>
      </c>
      <c r="T7" s="12">
        <f t="shared" si="3"/>
        <v>126.18514140178101</v>
      </c>
      <c r="U7" s="12">
        <f t="shared" si="3"/>
        <v>124.05485767762602</v>
      </c>
      <c r="V7" s="12">
        <f t="shared" si="3"/>
        <v>119.87354014693723</v>
      </c>
      <c r="W7" s="12">
        <f t="shared" si="3"/>
        <v>117.09923400145084</v>
      </c>
      <c r="X7" s="12">
        <f t="shared" si="1"/>
        <v>115.16800909531302</v>
      </c>
      <c r="Y7" s="12">
        <f t="shared" si="2"/>
        <v>111.13712877697706</v>
      </c>
    </row>
    <row r="8" spans="1:25">
      <c r="A8" s="4" t="s">
        <v>21</v>
      </c>
      <c r="B8" s="19"/>
      <c r="C8" s="11">
        <v>100.00000000000001</v>
      </c>
      <c r="D8" s="12">
        <f t="shared" si="3"/>
        <v>104.10000000000001</v>
      </c>
      <c r="E8" s="12">
        <f t="shared" si="3"/>
        <v>97.853999999999999</v>
      </c>
      <c r="F8" s="12">
        <f t="shared" si="3"/>
        <v>99.938290200000012</v>
      </c>
      <c r="G8" s="12">
        <f t="shared" si="3"/>
        <v>101.03761139220001</v>
      </c>
      <c r="H8" s="12">
        <f t="shared" si="3"/>
        <v>94.672241874491405</v>
      </c>
      <c r="I8" s="12">
        <f t="shared" si="3"/>
        <v>97.796425856349614</v>
      </c>
      <c r="J8" s="12">
        <f t="shared" si="3"/>
        <v>107.96725414540998</v>
      </c>
      <c r="K8" s="12">
        <f t="shared" si="3"/>
        <v>105.21649607801099</v>
      </c>
      <c r="L8" s="12">
        <f t="shared" si="3"/>
        <v>95.244998083689694</v>
      </c>
      <c r="M8" s="12">
        <f t="shared" si="3"/>
        <v>114.61491947495752</v>
      </c>
      <c r="N8" s="12">
        <f t="shared" si="3"/>
        <v>124.105034807484</v>
      </c>
      <c r="O8" s="12">
        <f t="shared" si="3"/>
        <v>122.9508579837744</v>
      </c>
      <c r="P8" s="12">
        <f t="shared" si="3"/>
        <v>127.46315447177891</v>
      </c>
      <c r="Q8" s="12">
        <f t="shared" si="3"/>
        <v>128.97996600999309</v>
      </c>
      <c r="R8" s="12">
        <f t="shared" si="3"/>
        <v>126.16820275097524</v>
      </c>
      <c r="S8" s="12">
        <f t="shared" si="3"/>
        <v>125.14740645750153</v>
      </c>
      <c r="T8" s="12">
        <f t="shared" si="3"/>
        <v>143.61050463511324</v>
      </c>
      <c r="U8" s="12">
        <f t="shared" si="3"/>
        <v>140.14867372681104</v>
      </c>
      <c r="V8" s="12">
        <f t="shared" si="3"/>
        <v>145.17498591098058</v>
      </c>
      <c r="W8" s="12">
        <f t="shared" si="3"/>
        <v>153.97380613624867</v>
      </c>
      <c r="X8" s="12">
        <f t="shared" si="1"/>
        <v>160.05420144954869</v>
      </c>
      <c r="Y8" s="12">
        <f t="shared" si="2"/>
        <v>179.42075982494407</v>
      </c>
    </row>
    <row r="9" spans="1:25">
      <c r="A9" s="4"/>
    </row>
    <row r="10" spans="1:25">
      <c r="A10" s="4"/>
    </row>
    <row r="11" spans="1:25">
      <c r="A11" s="4"/>
    </row>
    <row r="13" spans="1:25">
      <c r="A13" s="3" t="s">
        <v>2</v>
      </c>
    </row>
    <row r="14" spans="1:25">
      <c r="A14" s="18"/>
      <c r="B14" s="18">
        <v>2000</v>
      </c>
      <c r="C14" s="18">
        <v>2001</v>
      </c>
      <c r="D14" s="18">
        <v>2002</v>
      </c>
      <c r="E14" s="18">
        <v>2003</v>
      </c>
      <c r="F14" s="18">
        <v>2004</v>
      </c>
      <c r="G14" s="18">
        <v>2005</v>
      </c>
      <c r="H14" s="18">
        <v>2006</v>
      </c>
      <c r="I14" s="18">
        <v>2007</v>
      </c>
      <c r="J14" s="18">
        <v>2008</v>
      </c>
      <c r="K14" s="18">
        <v>2009</v>
      </c>
      <c r="L14" s="18">
        <v>2010</v>
      </c>
      <c r="M14" s="18">
        <v>2011</v>
      </c>
      <c r="N14" s="18">
        <v>2012</v>
      </c>
      <c r="O14" s="2">
        <v>2013</v>
      </c>
      <c r="P14" s="2">
        <v>2014</v>
      </c>
      <c r="Q14" s="2">
        <v>2015</v>
      </c>
      <c r="R14" s="2">
        <v>2016</v>
      </c>
      <c r="S14" s="2">
        <v>2017</v>
      </c>
      <c r="T14" s="2">
        <v>2018</v>
      </c>
      <c r="U14" s="2">
        <v>2019</v>
      </c>
      <c r="V14" s="2">
        <v>2020</v>
      </c>
      <c r="W14" s="2">
        <v>2021</v>
      </c>
      <c r="X14" s="2">
        <v>2022</v>
      </c>
    </row>
    <row r="15" spans="1:25">
      <c r="A15" s="4" t="s">
        <v>0</v>
      </c>
      <c r="B15" s="11">
        <v>-20.646121907140262</v>
      </c>
      <c r="C15" s="11">
        <v>19.058058682217563</v>
      </c>
      <c r="D15" s="11">
        <v>1.9026753773941565</v>
      </c>
      <c r="E15" s="11">
        <v>2.2058014593332853</v>
      </c>
      <c r="F15" s="11">
        <v>4.0347261820915961</v>
      </c>
      <c r="G15" s="11">
        <v>7.7235031205038673</v>
      </c>
      <c r="H15" s="11">
        <v>24.084021944643716</v>
      </c>
      <c r="I15" s="11">
        <v>25.007534207410583</v>
      </c>
      <c r="J15" s="11">
        <v>2.4252870024977229</v>
      </c>
      <c r="K15" s="11">
        <v>-9.1315625554890776</v>
      </c>
      <c r="L15" s="11">
        <v>-2.2848942304079261</v>
      </c>
      <c r="M15" s="11">
        <v>2.8700397161578035</v>
      </c>
      <c r="N15" s="1">
        <v>6.5958290343896167</v>
      </c>
      <c r="O15" s="1">
        <v>22.884821009505394</v>
      </c>
      <c r="P15" s="1">
        <v>14.900025428399976</v>
      </c>
      <c r="Q15" s="11">
        <v>14.84555342116689</v>
      </c>
      <c r="R15" s="11">
        <v>-7.7849860982391021</v>
      </c>
      <c r="S15" s="11">
        <v>-17.495559502664278</v>
      </c>
      <c r="T15" s="11">
        <v>4.0254237288135641</v>
      </c>
      <c r="U15" s="11">
        <v>19.916142557652009</v>
      </c>
      <c r="V15" s="11">
        <v>-20.303030303030297</v>
      </c>
      <c r="W15" s="1">
        <v>-0.63</v>
      </c>
      <c r="X15" s="1">
        <v>1.19</v>
      </c>
    </row>
    <row r="16" spans="1:25">
      <c r="A16" s="4" t="s">
        <v>1</v>
      </c>
      <c r="B16" s="11">
        <v>4.3499999999999996</v>
      </c>
      <c r="C16" s="11">
        <v>7.92</v>
      </c>
      <c r="D16" s="11">
        <v>-3.24</v>
      </c>
      <c r="E16" s="11">
        <v>13.09</v>
      </c>
      <c r="F16" s="11">
        <v>-8</v>
      </c>
      <c r="G16" s="11">
        <v>-11.72</v>
      </c>
      <c r="H16" s="11">
        <v>-4.5</v>
      </c>
      <c r="I16" s="11">
        <v>12.4</v>
      </c>
      <c r="J16" s="11">
        <v>-14.932126696832579</v>
      </c>
      <c r="K16" s="11">
        <v>0.52100082999999997</v>
      </c>
      <c r="L16" s="1">
        <v>6.1579615299999997</v>
      </c>
      <c r="M16" s="1">
        <v>0.34223174000000001</v>
      </c>
      <c r="N16" s="1">
        <v>2.8533333299999999</v>
      </c>
      <c r="O16" s="1">
        <v>9.8720060000000007</v>
      </c>
      <c r="P16" s="1">
        <v>2.60476537</v>
      </c>
      <c r="Q16" s="11">
        <v>4.9507381300000004</v>
      </c>
      <c r="R16" s="11">
        <v>11.0756447</v>
      </c>
      <c r="S16" s="11">
        <v>-0.45249466999999999</v>
      </c>
      <c r="T16" s="11">
        <v>-1.6882207369979076</v>
      </c>
      <c r="U16" s="11">
        <v>-3.370539138059816</v>
      </c>
      <c r="V16" s="11">
        <v>-2.3143607355599363</v>
      </c>
      <c r="W16" s="1">
        <v>-1.6492207849232217</v>
      </c>
      <c r="X16" s="1">
        <v>-3.5</v>
      </c>
    </row>
    <row r="17" spans="1:24">
      <c r="A17" s="4" t="s">
        <v>21</v>
      </c>
      <c r="B17" s="11">
        <v>2.83</v>
      </c>
      <c r="C17" s="11">
        <v>4.0999999999999996</v>
      </c>
      <c r="D17" s="11">
        <v>-6</v>
      </c>
      <c r="E17" s="11">
        <v>2.13</v>
      </c>
      <c r="F17" s="11">
        <v>1.1000000000000001</v>
      </c>
      <c r="G17" s="11">
        <v>-6.3</v>
      </c>
      <c r="H17" s="11">
        <v>3.3</v>
      </c>
      <c r="I17" s="11">
        <v>10.4</v>
      </c>
      <c r="J17" s="11">
        <v>-2.5477707006369488</v>
      </c>
      <c r="K17" s="11">
        <v>-9.4771241830065396</v>
      </c>
      <c r="L17" s="1">
        <v>20.336943441636588</v>
      </c>
      <c r="M17" s="1">
        <v>8.2800000000000011</v>
      </c>
      <c r="N17" s="1">
        <v>-0.93000000000000682</v>
      </c>
      <c r="O17" s="1">
        <v>3.6700000000000017</v>
      </c>
      <c r="P17" s="1">
        <v>1.1899999999999977</v>
      </c>
      <c r="Q17" s="11">
        <v>-2.1800000000000068</v>
      </c>
      <c r="R17" s="11">
        <v>-0.80907571893411978</v>
      </c>
      <c r="S17" s="11">
        <v>14.753080946892455</v>
      </c>
      <c r="T17" s="11">
        <v>-2.4105694197635823</v>
      </c>
      <c r="U17" s="11">
        <v>3.5864143773256281</v>
      </c>
      <c r="V17" s="11">
        <v>6.0608376643228423</v>
      </c>
      <c r="W17" s="1">
        <v>3.9489803271600414</v>
      </c>
      <c r="X17" s="1">
        <v>12.1</v>
      </c>
    </row>
    <row r="21" spans="1:24">
      <c r="K21" s="17"/>
    </row>
    <row r="22" spans="1:24">
      <c r="K22" s="17"/>
    </row>
    <row r="23" spans="1:24">
      <c r="K23" s="17"/>
    </row>
    <row r="24" spans="1:24">
      <c r="K24" s="17"/>
    </row>
    <row r="25" spans="1:24">
      <c r="K25" s="17"/>
    </row>
    <row r="26" spans="1:24">
      <c r="K26" s="17"/>
    </row>
    <row r="27" spans="1:24">
      <c r="K27" s="17"/>
    </row>
    <row r="28" spans="1:24">
      <c r="K28" s="17"/>
    </row>
    <row r="29" spans="1:24">
      <c r="K29" s="17"/>
    </row>
    <row r="30" spans="1:24">
      <c r="K30" s="17"/>
    </row>
  </sheetData>
  <pageMargins left="0.15748031496062992" right="0.15748031496062992" top="0.98425196850393704" bottom="0.98425196850393704" header="0" footer="0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7</vt:i4>
      </vt:variant>
    </vt:vector>
  </HeadingPairs>
  <TitlesOfParts>
    <vt:vector size="14" baseType="lpstr">
      <vt:lpstr>Datos G1</vt:lpstr>
      <vt:lpstr>Datos G2</vt:lpstr>
      <vt:lpstr>Datos G3</vt:lpstr>
      <vt:lpstr>Datos  G4</vt:lpstr>
      <vt:lpstr>Datos G5</vt:lpstr>
      <vt:lpstr>Datos  G6</vt:lpstr>
      <vt:lpstr>Datos  G7</vt:lpstr>
      <vt:lpstr>g1</vt:lpstr>
      <vt:lpstr>g2</vt:lpstr>
      <vt:lpstr>g3</vt:lpstr>
      <vt:lpstr>g4</vt:lpstr>
      <vt:lpstr>g5</vt:lpstr>
      <vt:lpstr>g6</vt:lpstr>
      <vt:lpstr>g7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2012-05-03T12:07:15Z</dcterms:created>
  <dcterms:modified xsi:type="dcterms:W3CDTF">2023-05-18T17:07:17Z</dcterms:modified>
</cp:coreProperties>
</file>